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4"/>
  </bookViews>
  <sheets>
    <sheet name="ATV" sheetId="1" r:id="rId1"/>
    <sheet name="ТР1" sheetId="2" r:id="rId2"/>
    <sheet name="ТР2" sheetId="3" r:id="rId3"/>
    <sheet name="ТР3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<sst xmlns="http://schemas.openxmlformats.org/spreadsheetml/2006/main" count="329" uniqueCount="151">
  <si>
    <t>Фамилия</t>
  </si>
  <si>
    <t>место</t>
  </si>
  <si>
    <t>баллы</t>
  </si>
  <si>
    <t>Каскеленские овраги</t>
  </si>
  <si>
    <t>Кочевник-Трофи</t>
  </si>
  <si>
    <t>ИТОГО</t>
  </si>
  <si>
    <t>категория ТР1</t>
  </si>
  <si>
    <t xml:space="preserve">Результаты Чемпионата Казахстана по трофи-рейдам </t>
  </si>
  <si>
    <t>ОриентирOff ка</t>
  </si>
  <si>
    <t>Капчагайская Баха</t>
  </si>
  <si>
    <t>Карагандинская обл.</t>
  </si>
  <si>
    <t>Алматинская обл.(Каскелен)</t>
  </si>
  <si>
    <t>Алматинская обл.(Капчагай)</t>
  </si>
  <si>
    <t>Алматинская обл.(Шингельды)</t>
  </si>
  <si>
    <t>1 этап</t>
  </si>
  <si>
    <t>2 этап</t>
  </si>
  <si>
    <t>3 этап</t>
  </si>
  <si>
    <t>4 этап</t>
  </si>
  <si>
    <t>5 этап</t>
  </si>
  <si>
    <t>Аравин</t>
  </si>
  <si>
    <t>Красюков Сергей</t>
  </si>
  <si>
    <t>Осадчук Николай</t>
  </si>
  <si>
    <t>Цымбал М.</t>
  </si>
  <si>
    <t>Приходько В.</t>
  </si>
  <si>
    <t>Тарасенко Виталий</t>
  </si>
  <si>
    <t>Никижев Алексей</t>
  </si>
  <si>
    <t>Антимиров Максим</t>
  </si>
  <si>
    <t>Герман Д.</t>
  </si>
  <si>
    <t>Елизаров Иван</t>
  </si>
  <si>
    <t>Аверьянов В.</t>
  </si>
  <si>
    <t>Мендыбаев Р.</t>
  </si>
  <si>
    <t>Елизаров Михаил</t>
  </si>
  <si>
    <t>Соколов Степан</t>
  </si>
  <si>
    <t>Вавилов Евгений</t>
  </si>
  <si>
    <t>Снегирев Д.</t>
  </si>
  <si>
    <t>Лямин Т.</t>
  </si>
  <si>
    <t>Шупракова Юлия</t>
  </si>
  <si>
    <t>Исаков Т.</t>
  </si>
  <si>
    <t>Исаков Д.</t>
  </si>
  <si>
    <t>Гончаров Иван</t>
  </si>
  <si>
    <t>Раков Вячеслав</t>
  </si>
  <si>
    <t>Мандриченко Олег</t>
  </si>
  <si>
    <t>Пархоменко Вадим</t>
  </si>
  <si>
    <t>Ахмудов Руслан</t>
  </si>
  <si>
    <t>Литвинов Роман</t>
  </si>
  <si>
    <t>Песоцкий Александр</t>
  </si>
  <si>
    <t>Гуреев Виталий</t>
  </si>
  <si>
    <t>Наумова Светлана</t>
  </si>
  <si>
    <t>Данова Оксана</t>
  </si>
  <si>
    <t>Черток Дмитрий</t>
  </si>
  <si>
    <t>Пономарев Дмитрий</t>
  </si>
  <si>
    <t>Калиламбеков Ихсан</t>
  </si>
  <si>
    <t>Перевертов Николай</t>
  </si>
  <si>
    <t>Титов Максим</t>
  </si>
  <si>
    <t>Грац Станислав</t>
  </si>
  <si>
    <t>Баймагамбетова Бибигуль</t>
  </si>
  <si>
    <t>Беленко Кирил</t>
  </si>
  <si>
    <t>Маслихин Олег</t>
  </si>
  <si>
    <t>Левченко Евгений</t>
  </si>
  <si>
    <t>Манохин Олег</t>
  </si>
  <si>
    <t>Коломацкий Денис</t>
  </si>
  <si>
    <t>Старков Денис</t>
  </si>
  <si>
    <t>Морозов Валентин</t>
  </si>
  <si>
    <t>Уразаев Никита</t>
  </si>
  <si>
    <t>Вдовыченко Максим</t>
  </si>
  <si>
    <t>Глебов Артем</t>
  </si>
  <si>
    <t>Новгородцев Денис</t>
  </si>
  <si>
    <t>Зеленский Андрей</t>
  </si>
  <si>
    <t>Сидоренко Олег</t>
  </si>
  <si>
    <t>Шупраков Виталий</t>
  </si>
  <si>
    <t>Павлюк Дмитрий</t>
  </si>
  <si>
    <t>Кокин Артем</t>
  </si>
  <si>
    <t>Митрякин Сергей</t>
  </si>
  <si>
    <t>Целовальников Александр</t>
  </si>
  <si>
    <t>Ратников Олег</t>
  </si>
  <si>
    <t>Тюлькин Виталий</t>
  </si>
  <si>
    <t>Малышев Иван</t>
  </si>
  <si>
    <t>Збродов Константин</t>
  </si>
  <si>
    <t>Ворошилов Алексей</t>
  </si>
  <si>
    <t>Сухенко Сергей</t>
  </si>
  <si>
    <t>Овчинников Николай</t>
  </si>
  <si>
    <t>Муравьев Вячеслав</t>
  </si>
  <si>
    <t>Кистанов Сергей</t>
  </si>
  <si>
    <t>Альбицкий Владимир</t>
  </si>
  <si>
    <t>Ивановский Роман</t>
  </si>
  <si>
    <t>Гордеев Дмитрий</t>
  </si>
  <si>
    <t>Каркунов Евгений</t>
  </si>
  <si>
    <t>Пасынков Анатолий</t>
  </si>
  <si>
    <t>Кашкарев Сергей</t>
  </si>
  <si>
    <t>Збродов Евгений</t>
  </si>
  <si>
    <t>Белокуров Роман</t>
  </si>
  <si>
    <t>Гейчик Иван</t>
  </si>
  <si>
    <t>Финонченко Дмитрий</t>
  </si>
  <si>
    <t>Еремин Александр</t>
  </si>
  <si>
    <t>Величковская Татьяна</t>
  </si>
  <si>
    <t>Старицин Сергей</t>
  </si>
  <si>
    <t>Айсаров Владимир</t>
  </si>
  <si>
    <t>Нурбеков Эмиль</t>
  </si>
  <si>
    <t>Аюпов Хусейн</t>
  </si>
  <si>
    <t>Смирнова Юлия</t>
  </si>
  <si>
    <t>Вдовыченко Павел</t>
  </si>
  <si>
    <t>Ватаман Анатолий</t>
  </si>
  <si>
    <t>Бордокин Сергей</t>
  </si>
  <si>
    <t>Исаков Тимур</t>
  </si>
  <si>
    <t>Исаков Денис</t>
  </si>
  <si>
    <t>4-5</t>
  </si>
  <si>
    <t>Папин Николай</t>
  </si>
  <si>
    <t>Лузин Станислав</t>
  </si>
  <si>
    <t>Свиридов Александр</t>
  </si>
  <si>
    <t>Шилов Дмитрий</t>
  </si>
  <si>
    <t>Избакиев Шаукет</t>
  </si>
  <si>
    <t>Моданов Руслан</t>
  </si>
  <si>
    <t>Моданов Рамазан</t>
  </si>
  <si>
    <t>22-23 марта 2013</t>
  </si>
  <si>
    <t>18-19 мая 2013</t>
  </si>
  <si>
    <t>Штетингер Сергей</t>
  </si>
  <si>
    <t>Смирнов Роман</t>
  </si>
  <si>
    <t>Нурлыбеков Азамат</t>
  </si>
  <si>
    <t>Оразалинов Ерлан</t>
  </si>
  <si>
    <t>Фролов Максим</t>
  </si>
  <si>
    <t>Утебеков Эдуард</t>
  </si>
  <si>
    <t>Синчук Артем</t>
  </si>
  <si>
    <t>Токалов Серик</t>
  </si>
  <si>
    <t>Красников Сергей</t>
  </si>
  <si>
    <t>Калиновский Сергей</t>
  </si>
  <si>
    <t>Сарсенов Руслан</t>
  </si>
  <si>
    <t>Сатыбалдин Мурат</t>
  </si>
  <si>
    <t>Аяпов Мади</t>
  </si>
  <si>
    <t>Кунанбаев Куандык</t>
  </si>
  <si>
    <t>Титом Максим</t>
  </si>
  <si>
    <t>Караванов Антон</t>
  </si>
  <si>
    <t>Тишков Дмитрий</t>
  </si>
  <si>
    <t>Ким Владислав</t>
  </si>
  <si>
    <t>Сим Антон</t>
  </si>
  <si>
    <t>Курило Иван</t>
  </si>
  <si>
    <t>Маринин Дмитрий</t>
  </si>
  <si>
    <t>Кушеров Ерлан</t>
  </si>
  <si>
    <t>Оразалинов Ержан</t>
  </si>
  <si>
    <t>Попов Дмитрий</t>
  </si>
  <si>
    <t>Пархоменко Артем</t>
  </si>
  <si>
    <t>1-2</t>
  </si>
  <si>
    <t>Иманкулов Тимур</t>
  </si>
  <si>
    <t>Бовстриченко Вячеслав</t>
  </si>
  <si>
    <t>Грибинюк Виктор</t>
  </si>
  <si>
    <t>Мефоков Алексей</t>
  </si>
  <si>
    <t>2-3</t>
  </si>
  <si>
    <t>Лариков Максим</t>
  </si>
  <si>
    <r>
      <rPr>
        <b/>
        <sz val="11"/>
        <color indexed="8"/>
        <rFont val="Calibri"/>
        <family val="2"/>
      </rPr>
      <t>Операция</t>
    </r>
    <r>
      <rPr>
        <sz val="11"/>
        <color theme="1"/>
        <rFont val="Calibri"/>
        <family val="2"/>
      </rPr>
      <t xml:space="preserve"> с нов</t>
    </r>
    <r>
      <rPr>
        <b/>
        <sz val="11"/>
        <color indexed="8"/>
        <rFont val="Calibri"/>
        <family val="2"/>
      </rPr>
      <t>Ы</t>
    </r>
    <r>
      <rPr>
        <sz val="11"/>
        <color theme="1"/>
        <rFont val="Calibri"/>
        <family val="2"/>
      </rPr>
      <t>м Годом</t>
    </r>
  </si>
  <si>
    <t>20-21 июля 2013</t>
  </si>
  <si>
    <t>20-21 сентября 2013</t>
  </si>
  <si>
    <t>Территория OffRoad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</si>
</sst>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/>
    </xf>
    <xf numFmtId="164" fontId="3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31" fillId="0" borderId="14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41" fillId="0" borderId="18" xfId="0" applyNumberFormat="1" applyFont="1" applyBorder="1" applyAlignment="1">
      <alignment/>
    </xf>
    <xf numFmtId="0" fontId="41" fillId="0" borderId="19" xfId="0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1" fontId="31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164" fontId="0" fillId="0" borderId="28" xfId="0" applyNumberFormat="1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3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1" fillId="0" borderId="28" xfId="0" applyFont="1" applyBorder="1" applyAlignment="1">
      <alignment horizontal="center"/>
    </xf>
    <xf numFmtId="164" fontId="0" fillId="0" borderId="3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2" fontId="0" fillId="0" borderId="19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35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4" fontId="41" fillId="0" borderId="36" xfId="0" applyNumberFormat="1" applyFont="1" applyBorder="1" applyAlignment="1">
      <alignment/>
    </xf>
    <xf numFmtId="0" fontId="41" fillId="0" borderId="33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38" xfId="0" applyBorder="1" applyAlignment="1">
      <alignment/>
    </xf>
    <xf numFmtId="0" fontId="31" fillId="0" borderId="27" xfId="0" applyFont="1" applyBorder="1" applyAlignment="1">
      <alignment/>
    </xf>
    <xf numFmtId="0" fontId="31" fillId="0" borderId="3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64" fontId="31" fillId="0" borderId="33" xfId="0" applyNumberFormat="1" applyFont="1" applyBorder="1" applyAlignment="1">
      <alignment/>
    </xf>
    <xf numFmtId="164" fontId="40" fillId="0" borderId="17" xfId="0" applyNumberFormat="1" applyFont="1" applyBorder="1" applyAlignment="1">
      <alignment/>
    </xf>
    <xf numFmtId="0" fontId="4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49" fontId="31" fillId="0" borderId="22" xfId="0" applyNumberFormat="1" applyFont="1" applyBorder="1" applyAlignment="1">
      <alignment horizontal="center"/>
    </xf>
    <xf numFmtId="1" fontId="44" fillId="0" borderId="22" xfId="0" applyNumberFormat="1" applyFont="1" applyBorder="1" applyAlignment="1">
      <alignment horizontal="center"/>
    </xf>
    <xf numFmtId="164" fontId="44" fillId="0" borderId="33" xfId="0" applyNumberFormat="1" applyFont="1" applyBorder="1" applyAlignment="1">
      <alignment/>
    </xf>
    <xf numFmtId="0" fontId="31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35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44" fillId="0" borderId="14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1" fillId="0" borderId="25" xfId="0" applyFont="1" applyBorder="1" applyAlignment="1">
      <alignment/>
    </xf>
    <xf numFmtId="0" fontId="31" fillId="0" borderId="25" xfId="0" applyFont="1" applyBorder="1" applyAlignment="1">
      <alignment horizontal="center"/>
    </xf>
    <xf numFmtId="164" fontId="31" fillId="0" borderId="19" xfId="0" applyNumberFormat="1" applyFont="1" applyBorder="1" applyAlignment="1">
      <alignment/>
    </xf>
    <xf numFmtId="0" fontId="31" fillId="0" borderId="18" xfId="0" applyFont="1" applyBorder="1" applyAlignment="1">
      <alignment horizontal="center"/>
    </xf>
    <xf numFmtId="1" fontId="31" fillId="0" borderId="23" xfId="0" applyNumberFormat="1" applyFont="1" applyBorder="1" applyAlignment="1">
      <alignment horizontal="center"/>
    </xf>
    <xf numFmtId="164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30" xfId="0" applyFont="1" applyBorder="1" applyAlignment="1">
      <alignment horizontal="center"/>
    </xf>
    <xf numFmtId="164" fontId="31" fillId="0" borderId="21" xfId="0" applyNumberFormat="1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/>
    </xf>
    <xf numFmtId="1" fontId="31" fillId="0" borderId="0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1" fontId="31" fillId="0" borderId="24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31" fillId="0" borderId="32" xfId="0" applyFont="1" applyBorder="1" applyAlignment="1">
      <alignment horizontal="center"/>
    </xf>
    <xf numFmtId="164" fontId="31" fillId="0" borderId="28" xfId="0" applyNumberFormat="1" applyFont="1" applyBorder="1" applyAlignment="1">
      <alignment/>
    </xf>
    <xf numFmtId="1" fontId="31" fillId="0" borderId="25" xfId="0" applyNumberFormat="1" applyFont="1" applyBorder="1" applyAlignment="1">
      <alignment horizontal="center"/>
    </xf>
    <xf numFmtId="1" fontId="31" fillId="0" borderId="29" xfId="0" applyNumberFormat="1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164" fontId="44" fillId="0" borderId="19" xfId="0" applyNumberFormat="1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164" fontId="44" fillId="0" borderId="21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44" fillId="0" borderId="28" xfId="0" applyFont="1" applyBorder="1" applyAlignment="1">
      <alignment/>
    </xf>
    <xf numFmtId="49" fontId="31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/>
    </xf>
    <xf numFmtId="2" fontId="31" fillId="0" borderId="21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4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164" fontId="40" fillId="33" borderId="40" xfId="0" applyNumberFormat="1" applyFont="1" applyFill="1" applyBorder="1" applyAlignment="1">
      <alignment horizontal="center"/>
    </xf>
    <xf numFmtId="164" fontId="40" fillId="33" borderId="41" xfId="0" applyNumberFormat="1" applyFont="1" applyFill="1" applyBorder="1" applyAlignment="1">
      <alignment horizontal="center"/>
    </xf>
    <xf numFmtId="164" fontId="40" fillId="33" borderId="4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3" sqref="H3:K5"/>
    </sheetView>
  </sheetViews>
  <sheetFormatPr defaultColWidth="9.421875" defaultRowHeight="15"/>
  <cols>
    <col min="1" max="1" width="26.00390625" style="0" customWidth="1"/>
    <col min="2" max="2" width="10.7109375" style="1" customWidth="1"/>
    <col min="3" max="3" width="10.7109375" style="0" customWidth="1"/>
    <col min="4" max="4" width="10.7109375" style="1" customWidth="1"/>
    <col min="5" max="11" width="10.7109375" style="0" customWidth="1"/>
    <col min="12" max="12" width="9.421875" style="0" customWidth="1"/>
    <col min="13" max="13" width="9.421875" style="1" customWidth="1"/>
  </cols>
  <sheetData>
    <row r="1" spans="1:13" ht="14.25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4.25">
      <c r="A2" s="48"/>
      <c r="B2" s="142" t="s">
        <v>14</v>
      </c>
      <c r="C2" s="142"/>
      <c r="D2" s="142" t="s">
        <v>15</v>
      </c>
      <c r="E2" s="142"/>
      <c r="F2" s="142" t="s">
        <v>16</v>
      </c>
      <c r="G2" s="142"/>
      <c r="H2" s="142" t="s">
        <v>17</v>
      </c>
      <c r="I2" s="142"/>
      <c r="J2" s="142" t="s">
        <v>18</v>
      </c>
      <c r="K2" s="142"/>
      <c r="L2" s="48"/>
      <c r="M2" s="48"/>
    </row>
    <row r="3" spans="2:13" s="46" customFormat="1" ht="12">
      <c r="B3" s="150"/>
      <c r="C3" s="150"/>
      <c r="D3" s="150" t="s">
        <v>113</v>
      </c>
      <c r="E3" s="150"/>
      <c r="F3" s="150" t="s">
        <v>114</v>
      </c>
      <c r="G3" s="150"/>
      <c r="H3" s="150" t="s">
        <v>148</v>
      </c>
      <c r="I3" s="150"/>
      <c r="J3" s="150" t="s">
        <v>149</v>
      </c>
      <c r="K3" s="150"/>
      <c r="M3" s="47"/>
    </row>
    <row r="4" spans="2:13" s="44" customFormat="1" ht="10.5" thickBot="1">
      <c r="B4" s="151" t="s">
        <v>11</v>
      </c>
      <c r="C4" s="151"/>
      <c r="D4" s="151" t="s">
        <v>12</v>
      </c>
      <c r="E4" s="151"/>
      <c r="F4" s="151" t="s">
        <v>13</v>
      </c>
      <c r="G4" s="151"/>
      <c r="H4" s="151" t="s">
        <v>10</v>
      </c>
      <c r="I4" s="151"/>
      <c r="J4" s="151" t="s">
        <v>13</v>
      </c>
      <c r="K4" s="151"/>
      <c r="M4" s="45"/>
    </row>
    <row r="5" spans="1:13" ht="14.25">
      <c r="A5" s="5" t="s">
        <v>0</v>
      </c>
      <c r="B5" s="148" t="s">
        <v>3</v>
      </c>
      <c r="C5" s="149"/>
      <c r="D5" s="148" t="s">
        <v>4</v>
      </c>
      <c r="E5" s="149"/>
      <c r="F5" s="148" t="s">
        <v>9</v>
      </c>
      <c r="G5" s="149"/>
      <c r="H5" s="148" t="s">
        <v>8</v>
      </c>
      <c r="I5" s="149"/>
      <c r="J5" s="148" t="s">
        <v>150</v>
      </c>
      <c r="K5" s="149"/>
      <c r="L5" s="143" t="s">
        <v>5</v>
      </c>
      <c r="M5" s="144"/>
    </row>
    <row r="6" spans="1:13" ht="15" thickBot="1">
      <c r="A6" s="7"/>
      <c r="B6" s="8" t="s">
        <v>1</v>
      </c>
      <c r="C6" s="4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9" t="s">
        <v>2</v>
      </c>
      <c r="M6" s="10" t="s">
        <v>1</v>
      </c>
    </row>
    <row r="7" spans="1:13" ht="15" thickBot="1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1:13" ht="14.25">
      <c r="A8" s="38" t="s">
        <v>20</v>
      </c>
      <c r="B8" s="54">
        <v>4</v>
      </c>
      <c r="C8" s="28">
        <v>62</v>
      </c>
      <c r="D8" s="26"/>
      <c r="E8" s="28"/>
      <c r="F8" s="26"/>
      <c r="G8" s="28"/>
      <c r="H8" s="31"/>
      <c r="I8" s="13"/>
      <c r="J8" s="31"/>
      <c r="K8" s="13"/>
      <c r="L8" s="14">
        <f>C8+E8+G8+I8+K8</f>
        <v>62</v>
      </c>
      <c r="M8" s="29"/>
    </row>
    <row r="9" spans="1:13" ht="14.25">
      <c r="A9" s="38" t="s">
        <v>21</v>
      </c>
      <c r="B9" s="54">
        <v>4</v>
      </c>
      <c r="C9" s="28">
        <v>62</v>
      </c>
      <c r="D9" s="26"/>
      <c r="E9" s="28"/>
      <c r="F9" s="26"/>
      <c r="G9" s="28"/>
      <c r="H9" s="31"/>
      <c r="I9" s="53"/>
      <c r="J9" s="31"/>
      <c r="K9" s="53"/>
      <c r="L9" s="14">
        <f>C9+E9+G9+I9+K9</f>
        <v>62</v>
      </c>
      <c r="M9" s="29"/>
    </row>
    <row r="10" spans="1:13" ht="14.25">
      <c r="A10" s="38" t="s">
        <v>22</v>
      </c>
      <c r="B10" s="54"/>
      <c r="C10" s="28">
        <v>1</v>
      </c>
      <c r="D10" s="26"/>
      <c r="E10" s="28"/>
      <c r="F10" s="26"/>
      <c r="G10" s="28"/>
      <c r="H10" s="31"/>
      <c r="I10" s="53"/>
      <c r="J10" s="31"/>
      <c r="K10" s="53"/>
      <c r="L10" s="14">
        <f aca="true" t="shared" si="0" ref="L10:L21">C10+E10+G10+I10+K10</f>
        <v>1</v>
      </c>
      <c r="M10" s="29"/>
    </row>
    <row r="11" spans="1:13" ht="14.25">
      <c r="A11" s="38" t="s">
        <v>23</v>
      </c>
      <c r="B11" s="54">
        <v>5</v>
      </c>
      <c r="C11" s="28">
        <v>53</v>
      </c>
      <c r="D11" s="26"/>
      <c r="E11" s="28"/>
      <c r="F11" s="26"/>
      <c r="G11" s="28"/>
      <c r="H11" s="31"/>
      <c r="I11" s="53"/>
      <c r="J11" s="31"/>
      <c r="K11" s="53"/>
      <c r="L11" s="14">
        <f t="shared" si="0"/>
        <v>53</v>
      </c>
      <c r="M11" s="29"/>
    </row>
    <row r="12" spans="1:13" ht="14.25">
      <c r="A12" s="38" t="s">
        <v>24</v>
      </c>
      <c r="B12" s="54"/>
      <c r="C12" s="28">
        <v>1</v>
      </c>
      <c r="D12" s="26"/>
      <c r="E12" s="28"/>
      <c r="F12" s="26"/>
      <c r="G12" s="28"/>
      <c r="H12" s="31"/>
      <c r="I12" s="53"/>
      <c r="J12" s="31"/>
      <c r="K12" s="53"/>
      <c r="L12" s="14">
        <f t="shared" si="0"/>
        <v>1</v>
      </c>
      <c r="M12" s="29"/>
    </row>
    <row r="13" spans="1:13" s="75" customFormat="1" ht="14.25">
      <c r="A13" s="69" t="s">
        <v>25</v>
      </c>
      <c r="B13" s="70">
        <v>1</v>
      </c>
      <c r="C13" s="6">
        <v>100</v>
      </c>
      <c r="D13" s="71">
        <v>3</v>
      </c>
      <c r="E13" s="6">
        <v>60.4</v>
      </c>
      <c r="F13" s="71">
        <v>5</v>
      </c>
      <c r="G13" s="6">
        <v>25.6</v>
      </c>
      <c r="H13" s="30"/>
      <c r="I13" s="72"/>
      <c r="J13" s="30"/>
      <c r="K13" s="72"/>
      <c r="L13" s="73">
        <f t="shared" si="0"/>
        <v>186</v>
      </c>
      <c r="M13" s="74">
        <v>2</v>
      </c>
    </row>
    <row r="14" spans="1:13" s="75" customFormat="1" ht="14.25">
      <c r="A14" s="69" t="s">
        <v>26</v>
      </c>
      <c r="B14" s="70">
        <v>1</v>
      </c>
      <c r="C14" s="6">
        <v>100</v>
      </c>
      <c r="D14" s="71">
        <v>1</v>
      </c>
      <c r="E14" s="6">
        <v>100</v>
      </c>
      <c r="F14" s="71">
        <v>1</v>
      </c>
      <c r="G14" s="6">
        <v>100</v>
      </c>
      <c r="H14" s="30"/>
      <c r="I14" s="72"/>
      <c r="J14" s="77">
        <v>1</v>
      </c>
      <c r="K14" s="78">
        <v>50</v>
      </c>
      <c r="L14" s="73">
        <f>C14+E14+G14+I14+K14-K14</f>
        <v>300</v>
      </c>
      <c r="M14" s="74">
        <v>1</v>
      </c>
    </row>
    <row r="15" spans="1:13" s="75" customFormat="1" ht="14.25">
      <c r="A15" s="69" t="s">
        <v>81</v>
      </c>
      <c r="B15" s="70">
        <v>3</v>
      </c>
      <c r="C15" s="6">
        <v>72.2</v>
      </c>
      <c r="D15" s="71">
        <v>6</v>
      </c>
      <c r="E15" s="6">
        <v>21.5</v>
      </c>
      <c r="F15" s="71">
        <v>4</v>
      </c>
      <c r="G15" s="6">
        <v>39.8</v>
      </c>
      <c r="H15" s="30"/>
      <c r="I15" s="72"/>
      <c r="J15" s="77">
        <v>5</v>
      </c>
      <c r="K15" s="78">
        <v>1</v>
      </c>
      <c r="L15" s="73">
        <f>C15+E15+G15+I15+K15-K15</f>
        <v>133.5</v>
      </c>
      <c r="M15" s="74">
        <v>3</v>
      </c>
    </row>
    <row r="16" spans="1:13" ht="14.25">
      <c r="A16" s="38" t="s">
        <v>27</v>
      </c>
      <c r="B16" s="54">
        <v>6</v>
      </c>
      <c r="C16" s="28">
        <v>44.9</v>
      </c>
      <c r="D16" s="26"/>
      <c r="E16" s="28"/>
      <c r="F16" s="26"/>
      <c r="G16" s="28"/>
      <c r="H16" s="31"/>
      <c r="I16" s="53"/>
      <c r="J16" s="31"/>
      <c r="K16" s="53"/>
      <c r="L16" s="14">
        <f t="shared" si="0"/>
        <v>44.9</v>
      </c>
      <c r="M16" s="29"/>
    </row>
    <row r="17" spans="1:13" s="75" customFormat="1" ht="14.25">
      <c r="A17" s="69" t="s">
        <v>82</v>
      </c>
      <c r="B17" s="70"/>
      <c r="C17" s="6">
        <v>1</v>
      </c>
      <c r="D17" s="71">
        <v>7</v>
      </c>
      <c r="E17" s="6">
        <v>10.9</v>
      </c>
      <c r="F17" s="71">
        <v>3</v>
      </c>
      <c r="G17" s="6">
        <v>56</v>
      </c>
      <c r="H17" s="30"/>
      <c r="I17" s="72"/>
      <c r="J17" s="30"/>
      <c r="K17" s="72"/>
      <c r="L17" s="73">
        <f t="shared" si="0"/>
        <v>67.9</v>
      </c>
      <c r="M17" s="74">
        <v>6</v>
      </c>
    </row>
    <row r="18" spans="1:13" s="75" customFormat="1" ht="14.25">
      <c r="A18" s="69" t="s">
        <v>28</v>
      </c>
      <c r="B18" s="70"/>
      <c r="C18" s="97">
        <v>1</v>
      </c>
      <c r="D18" s="71">
        <v>5</v>
      </c>
      <c r="E18" s="6">
        <v>33.1</v>
      </c>
      <c r="F18" s="71">
        <v>6</v>
      </c>
      <c r="G18" s="6">
        <v>12.8</v>
      </c>
      <c r="H18" s="30"/>
      <c r="I18" s="72"/>
      <c r="J18" s="76" t="s">
        <v>145</v>
      </c>
      <c r="K18" s="72">
        <v>33.4</v>
      </c>
      <c r="L18" s="73">
        <f>C18+E18+G18+I18+K18-C18</f>
        <v>79.30000000000001</v>
      </c>
      <c r="M18" s="74">
        <v>5</v>
      </c>
    </row>
    <row r="19" spans="1:13" ht="14.25">
      <c r="A19" s="38" t="s">
        <v>29</v>
      </c>
      <c r="B19" s="54"/>
      <c r="C19" s="28">
        <v>1</v>
      </c>
      <c r="D19" s="26"/>
      <c r="E19" s="28"/>
      <c r="F19" s="26"/>
      <c r="G19" s="28"/>
      <c r="H19" s="31"/>
      <c r="I19" s="53"/>
      <c r="J19" s="31"/>
      <c r="K19" s="53"/>
      <c r="L19" s="14">
        <f t="shared" si="0"/>
        <v>1</v>
      </c>
      <c r="M19" s="29"/>
    </row>
    <row r="20" spans="1:13" ht="14.25">
      <c r="A20" s="38" t="s">
        <v>30</v>
      </c>
      <c r="B20" s="54"/>
      <c r="C20" s="28">
        <v>1</v>
      </c>
      <c r="D20" s="26"/>
      <c r="E20" s="28"/>
      <c r="F20" s="26"/>
      <c r="G20" s="28"/>
      <c r="H20" s="31"/>
      <c r="I20" s="53"/>
      <c r="J20" s="31"/>
      <c r="K20" s="53"/>
      <c r="L20" s="14">
        <f t="shared" si="0"/>
        <v>1</v>
      </c>
      <c r="M20" s="29"/>
    </row>
    <row r="21" spans="1:13" ht="14.25">
      <c r="A21" s="38" t="s">
        <v>31</v>
      </c>
      <c r="B21" s="54"/>
      <c r="C21" s="28">
        <v>1</v>
      </c>
      <c r="D21" s="26"/>
      <c r="E21" s="28"/>
      <c r="F21" s="26"/>
      <c r="G21" s="28"/>
      <c r="H21" s="31"/>
      <c r="I21" s="53"/>
      <c r="J21" s="31"/>
      <c r="K21" s="53"/>
      <c r="L21" s="14">
        <f t="shared" si="0"/>
        <v>1</v>
      </c>
      <c r="M21" s="29"/>
    </row>
    <row r="22" spans="1:13" ht="14.25">
      <c r="A22" s="38" t="s">
        <v>80</v>
      </c>
      <c r="B22" s="54"/>
      <c r="C22" s="28"/>
      <c r="D22" s="26"/>
      <c r="E22" s="28">
        <v>1</v>
      </c>
      <c r="F22" s="26"/>
      <c r="G22" s="28"/>
      <c r="H22" s="31"/>
      <c r="I22" s="53"/>
      <c r="J22" s="31"/>
      <c r="K22" s="53"/>
      <c r="L22" s="14">
        <f aca="true" t="shared" si="1" ref="L22:L28">C22+E22+G22+I22+K22</f>
        <v>1</v>
      </c>
      <c r="M22" s="29"/>
    </row>
    <row r="23" spans="1:13" s="75" customFormat="1" ht="14.25">
      <c r="A23" s="69" t="s">
        <v>83</v>
      </c>
      <c r="B23" s="70"/>
      <c r="C23" s="6"/>
      <c r="D23" s="71">
        <v>2</v>
      </c>
      <c r="E23" s="6">
        <v>77.6</v>
      </c>
      <c r="F23" s="71">
        <v>7</v>
      </c>
      <c r="G23" s="6">
        <v>1</v>
      </c>
      <c r="H23" s="30"/>
      <c r="I23" s="72"/>
      <c r="J23" s="76" t="s">
        <v>145</v>
      </c>
      <c r="K23" s="72">
        <v>33.4</v>
      </c>
      <c r="L23" s="73">
        <f t="shared" si="1"/>
        <v>112</v>
      </c>
      <c r="M23" s="74">
        <v>4</v>
      </c>
    </row>
    <row r="24" spans="1:13" ht="14.25">
      <c r="A24" s="38" t="s">
        <v>84</v>
      </c>
      <c r="B24" s="54"/>
      <c r="C24" s="28"/>
      <c r="D24" s="26">
        <v>4</v>
      </c>
      <c r="E24" s="28">
        <v>45.9</v>
      </c>
      <c r="F24" s="26"/>
      <c r="G24" s="28"/>
      <c r="H24" s="31"/>
      <c r="I24" s="53"/>
      <c r="J24" s="31"/>
      <c r="K24" s="53"/>
      <c r="L24" s="14">
        <f t="shared" si="1"/>
        <v>45.9</v>
      </c>
      <c r="M24" s="29"/>
    </row>
    <row r="25" spans="1:13" ht="14.25">
      <c r="A25" s="38" t="s">
        <v>109</v>
      </c>
      <c r="B25" s="54"/>
      <c r="C25" s="28"/>
      <c r="D25" s="26"/>
      <c r="E25" s="28"/>
      <c r="F25" s="26">
        <v>2</v>
      </c>
      <c r="G25" s="28">
        <v>75.1</v>
      </c>
      <c r="H25" s="31"/>
      <c r="I25" s="53"/>
      <c r="J25" s="31"/>
      <c r="K25" s="53"/>
      <c r="L25" s="14">
        <f t="shared" si="1"/>
        <v>75.1</v>
      </c>
      <c r="M25" s="29"/>
    </row>
    <row r="26" spans="1:13" ht="14.25">
      <c r="A26" s="38" t="s">
        <v>146</v>
      </c>
      <c r="B26" s="54"/>
      <c r="C26" s="28"/>
      <c r="D26" s="26"/>
      <c r="E26" s="28"/>
      <c r="F26" s="26"/>
      <c r="G26" s="28"/>
      <c r="H26" s="31"/>
      <c r="I26" s="53"/>
      <c r="J26" s="31">
        <v>4</v>
      </c>
      <c r="K26" s="53">
        <v>10</v>
      </c>
      <c r="L26" s="14">
        <f t="shared" si="1"/>
        <v>10</v>
      </c>
      <c r="M26" s="29"/>
    </row>
    <row r="27" spans="1:13" ht="14.25">
      <c r="A27" s="38"/>
      <c r="B27" s="54"/>
      <c r="C27" s="28"/>
      <c r="D27" s="26"/>
      <c r="E27" s="28"/>
      <c r="F27" s="26"/>
      <c r="G27" s="28"/>
      <c r="H27" s="31"/>
      <c r="I27" s="53"/>
      <c r="J27" s="31"/>
      <c r="K27" s="53"/>
      <c r="L27" s="14">
        <f t="shared" si="1"/>
        <v>0</v>
      </c>
      <c r="M27" s="29"/>
    </row>
    <row r="28" spans="1:13" ht="14.25">
      <c r="A28" s="38"/>
      <c r="B28" s="54"/>
      <c r="C28" s="28"/>
      <c r="D28" s="26"/>
      <c r="E28" s="28"/>
      <c r="F28" s="26"/>
      <c r="G28" s="28"/>
      <c r="H28" s="31"/>
      <c r="I28" s="53"/>
      <c r="J28" s="31"/>
      <c r="K28" s="53"/>
      <c r="L28" s="14">
        <f t="shared" si="1"/>
        <v>0</v>
      </c>
      <c r="M28" s="29"/>
    </row>
  </sheetData>
  <sheetProtection/>
  <mergeCells count="23">
    <mergeCell ref="J2:K2"/>
    <mergeCell ref="F3:G3"/>
    <mergeCell ref="H3:I3"/>
    <mergeCell ref="J3:K3"/>
    <mergeCell ref="F4:G4"/>
    <mergeCell ref="H4:I4"/>
    <mergeCell ref="J4:K4"/>
    <mergeCell ref="D5:E5"/>
    <mergeCell ref="H5:I5"/>
    <mergeCell ref="B2:C2"/>
    <mergeCell ref="D2:E2"/>
    <mergeCell ref="F2:G2"/>
    <mergeCell ref="H2:I2"/>
    <mergeCell ref="A1:M1"/>
    <mergeCell ref="L5:M5"/>
    <mergeCell ref="A7:M7"/>
    <mergeCell ref="F5:G5"/>
    <mergeCell ref="B5:C5"/>
    <mergeCell ref="J5:K5"/>
    <mergeCell ref="B3:C3"/>
    <mergeCell ref="D3:E3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J3" sqref="J3:M5"/>
    </sheetView>
  </sheetViews>
  <sheetFormatPr defaultColWidth="9.421875" defaultRowHeight="15"/>
  <cols>
    <col min="1" max="1" width="26.00390625" style="0" customWidth="1"/>
    <col min="2" max="2" width="14.421875" style="1" customWidth="1"/>
    <col min="3" max="3" width="10.8515625" style="0" customWidth="1"/>
    <col min="4" max="4" width="9.421875" style="1" customWidth="1"/>
    <col min="5" max="5" width="9.421875" style="0" customWidth="1"/>
    <col min="6" max="6" width="9.421875" style="1" customWidth="1"/>
    <col min="7" max="8" width="9.421875" style="0" customWidth="1"/>
    <col min="9" max="9" width="9.7109375" style="0" customWidth="1"/>
    <col min="10" max="11" width="9.421875" style="0" customWidth="1"/>
    <col min="12" max="12" width="9.7109375" style="0" customWidth="1"/>
    <col min="13" max="14" width="9.421875" style="0" customWidth="1"/>
    <col min="15" max="15" width="9.421875" style="1" customWidth="1"/>
  </cols>
  <sheetData>
    <row r="1" spans="1:15" ht="14.25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25">
      <c r="A2" s="43"/>
      <c r="B2" s="64"/>
      <c r="C2" s="64"/>
      <c r="D2" s="142" t="s">
        <v>14</v>
      </c>
      <c r="E2" s="142"/>
      <c r="F2" s="142" t="s">
        <v>15</v>
      </c>
      <c r="G2" s="142"/>
      <c r="H2" s="142" t="s">
        <v>16</v>
      </c>
      <c r="I2" s="142"/>
      <c r="J2" s="142" t="s">
        <v>17</v>
      </c>
      <c r="K2" s="142"/>
      <c r="L2" s="142" t="s">
        <v>18</v>
      </c>
      <c r="M2" s="142"/>
      <c r="N2" s="43"/>
      <c r="O2" s="43"/>
    </row>
    <row r="3" spans="2:15" s="46" customFormat="1" ht="12">
      <c r="B3" s="47"/>
      <c r="D3" s="150"/>
      <c r="E3" s="150"/>
      <c r="F3" s="150" t="s">
        <v>113</v>
      </c>
      <c r="G3" s="150"/>
      <c r="H3" s="150" t="s">
        <v>114</v>
      </c>
      <c r="I3" s="150"/>
      <c r="J3" s="150" t="s">
        <v>148</v>
      </c>
      <c r="K3" s="150"/>
      <c r="L3" s="150" t="s">
        <v>149</v>
      </c>
      <c r="M3" s="150"/>
      <c r="O3" s="47"/>
    </row>
    <row r="4" spans="2:15" s="44" customFormat="1" ht="10.5" thickBot="1">
      <c r="B4" s="45"/>
      <c r="D4" s="151" t="s">
        <v>11</v>
      </c>
      <c r="E4" s="151"/>
      <c r="F4" s="151" t="s">
        <v>12</v>
      </c>
      <c r="G4" s="151"/>
      <c r="H4" s="151" t="s">
        <v>13</v>
      </c>
      <c r="I4" s="151"/>
      <c r="J4" s="151" t="s">
        <v>10</v>
      </c>
      <c r="K4" s="151"/>
      <c r="L4" s="151" t="s">
        <v>13</v>
      </c>
      <c r="M4" s="151"/>
      <c r="O4" s="45"/>
    </row>
    <row r="5" spans="1:15" ht="14.25">
      <c r="A5" s="5" t="s">
        <v>0</v>
      </c>
      <c r="B5" s="148" t="s">
        <v>147</v>
      </c>
      <c r="C5" s="149"/>
      <c r="D5" s="148" t="s">
        <v>3</v>
      </c>
      <c r="E5" s="149"/>
      <c r="F5" s="148" t="s">
        <v>4</v>
      </c>
      <c r="G5" s="149"/>
      <c r="H5" s="148" t="s">
        <v>9</v>
      </c>
      <c r="I5" s="149"/>
      <c r="J5" s="148" t="s">
        <v>8</v>
      </c>
      <c r="K5" s="149"/>
      <c r="L5" s="148" t="s">
        <v>150</v>
      </c>
      <c r="M5" s="149"/>
      <c r="N5" s="143" t="s">
        <v>5</v>
      </c>
      <c r="O5" s="144"/>
    </row>
    <row r="6" spans="1:15" ht="15" thickBot="1">
      <c r="A6" s="7"/>
      <c r="B6" s="80" t="s">
        <v>1</v>
      </c>
      <c r="C6" s="86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8" t="s">
        <v>1</v>
      </c>
      <c r="M6" s="4" t="s">
        <v>2</v>
      </c>
      <c r="N6" s="9" t="s">
        <v>2</v>
      </c>
      <c r="O6" s="10" t="s">
        <v>1</v>
      </c>
    </row>
    <row r="7" spans="1:15" ht="15" customHeight="1" thickBot="1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39" customFormat="1" ht="14.25">
      <c r="A8" s="38" t="s">
        <v>61</v>
      </c>
      <c r="B8" s="87"/>
      <c r="C8" s="81"/>
      <c r="D8" s="26">
        <v>4</v>
      </c>
      <c r="E8" s="28">
        <v>1</v>
      </c>
      <c r="F8" s="26"/>
      <c r="G8" s="28"/>
      <c r="H8" s="26">
        <v>4</v>
      </c>
      <c r="I8" s="28">
        <v>57.3</v>
      </c>
      <c r="J8" s="31"/>
      <c r="K8" s="13"/>
      <c r="L8" s="31"/>
      <c r="M8" s="13"/>
      <c r="N8" s="14">
        <f>E8+G8+I8+K8+M8</f>
        <v>58.3</v>
      </c>
      <c r="O8" s="29"/>
    </row>
    <row r="9" spans="1:15" s="39" customFormat="1" ht="14.25">
      <c r="A9" s="42" t="s">
        <v>19</v>
      </c>
      <c r="B9" s="88"/>
      <c r="C9" s="82"/>
      <c r="D9" s="22"/>
      <c r="E9" s="24">
        <v>1</v>
      </c>
      <c r="F9" s="22"/>
      <c r="G9" s="24"/>
      <c r="H9" s="22"/>
      <c r="I9" s="24"/>
      <c r="J9" s="33"/>
      <c r="K9" s="24"/>
      <c r="L9" s="33"/>
      <c r="M9" s="24"/>
      <c r="N9" s="14">
        <f>E9+G9+I9+K9+M9</f>
        <v>1</v>
      </c>
      <c r="O9" s="25"/>
    </row>
    <row r="10" spans="1:15" s="39" customFormat="1" ht="15" thickBot="1">
      <c r="A10" s="37" t="s">
        <v>85</v>
      </c>
      <c r="B10" s="89"/>
      <c r="C10" s="83"/>
      <c r="D10" s="16"/>
      <c r="E10" s="18"/>
      <c r="F10" s="16"/>
      <c r="G10" s="18"/>
      <c r="H10" s="16"/>
      <c r="I10" s="18">
        <v>57.3</v>
      </c>
      <c r="J10" s="32"/>
      <c r="K10" s="18"/>
      <c r="L10" s="32"/>
      <c r="M10" s="18"/>
      <c r="N10" s="19">
        <f>E10+G10+I10+K10+M10</f>
        <v>57.3</v>
      </c>
      <c r="O10" s="20"/>
    </row>
    <row r="11" spans="1:15" s="75" customFormat="1" ht="14.25" customHeight="1">
      <c r="A11" s="98" t="s">
        <v>51</v>
      </c>
      <c r="B11" s="99">
        <v>1</v>
      </c>
      <c r="C11" s="3">
        <v>10</v>
      </c>
      <c r="D11" s="2">
        <v>1</v>
      </c>
      <c r="E11" s="3">
        <v>50</v>
      </c>
      <c r="F11" s="2">
        <v>3</v>
      </c>
      <c r="G11" s="3">
        <v>50</v>
      </c>
      <c r="H11" s="2">
        <v>3</v>
      </c>
      <c r="I11" s="3">
        <v>68.7</v>
      </c>
      <c r="J11" s="30"/>
      <c r="K11" s="6"/>
      <c r="L11" s="77">
        <v>2</v>
      </c>
      <c r="M11" s="97">
        <v>29.5</v>
      </c>
      <c r="N11" s="73">
        <f>E11+G11+I11+K11+M11-M11+C11</f>
        <v>178.7</v>
      </c>
      <c r="O11" s="100">
        <v>2</v>
      </c>
    </row>
    <row r="12" spans="1:15" s="75" customFormat="1" ht="15" thickBot="1">
      <c r="A12" s="101" t="s">
        <v>52</v>
      </c>
      <c r="B12" s="102"/>
      <c r="C12" s="103">
        <v>10</v>
      </c>
      <c r="D12" s="104"/>
      <c r="E12" s="103">
        <v>50</v>
      </c>
      <c r="F12" s="104"/>
      <c r="G12" s="103">
        <v>50</v>
      </c>
      <c r="H12" s="104"/>
      <c r="I12" s="103">
        <v>68.7</v>
      </c>
      <c r="J12" s="105"/>
      <c r="K12" s="103"/>
      <c r="L12" s="126"/>
      <c r="M12" s="127">
        <v>29.5</v>
      </c>
      <c r="N12" s="106">
        <f>E12+G12+I12+K12+M12+C12-M12</f>
        <v>178.7</v>
      </c>
      <c r="O12" s="107"/>
    </row>
    <row r="13" spans="1:15" s="75" customFormat="1" ht="14.25">
      <c r="A13" s="98" t="s">
        <v>57</v>
      </c>
      <c r="B13" s="99">
        <v>7</v>
      </c>
      <c r="C13" s="3">
        <v>7</v>
      </c>
      <c r="D13" s="2">
        <v>3</v>
      </c>
      <c r="E13" s="108">
        <v>13.8</v>
      </c>
      <c r="F13" s="2">
        <v>2</v>
      </c>
      <c r="G13" s="108">
        <v>71.7</v>
      </c>
      <c r="H13" s="2">
        <v>2</v>
      </c>
      <c r="I13" s="3">
        <v>82.3</v>
      </c>
      <c r="J13" s="30"/>
      <c r="K13" s="6"/>
      <c r="L13" s="77">
        <v>3</v>
      </c>
      <c r="M13" s="97">
        <v>13.8</v>
      </c>
      <c r="N13" s="73">
        <f>E13+G13+I13+K13+M13-M13+C13</f>
        <v>174.8</v>
      </c>
      <c r="O13" s="100">
        <v>3</v>
      </c>
    </row>
    <row r="14" spans="1:15" s="75" customFormat="1" ht="15" thickBot="1">
      <c r="A14" s="79" t="s">
        <v>58</v>
      </c>
      <c r="B14" s="109"/>
      <c r="C14" s="110">
        <v>7</v>
      </c>
      <c r="D14" s="111"/>
      <c r="E14" s="112">
        <v>13.8</v>
      </c>
      <c r="F14" s="111"/>
      <c r="G14" s="112">
        <v>71.7</v>
      </c>
      <c r="H14" s="111"/>
      <c r="I14" s="110">
        <v>82.3</v>
      </c>
      <c r="J14" s="113"/>
      <c r="K14" s="110"/>
      <c r="L14" s="128"/>
      <c r="M14" s="129">
        <v>13.8</v>
      </c>
      <c r="N14" s="114">
        <f>E14+G14+I14+K14+M14-M14+C14</f>
        <v>174.8</v>
      </c>
      <c r="O14" s="115"/>
    </row>
    <row r="15" spans="1:15" s="75" customFormat="1" ht="14.25">
      <c r="A15" s="98" t="s">
        <v>59</v>
      </c>
      <c r="B15" s="99"/>
      <c r="C15" s="108"/>
      <c r="D15" s="130">
        <v>2</v>
      </c>
      <c r="E15" s="131">
        <v>29.5</v>
      </c>
      <c r="F15" s="2">
        <v>1</v>
      </c>
      <c r="G15" s="3">
        <v>100</v>
      </c>
      <c r="H15" s="2">
        <v>1</v>
      </c>
      <c r="I15" s="3">
        <v>100</v>
      </c>
      <c r="J15" s="116"/>
      <c r="K15" s="3"/>
      <c r="L15" s="116">
        <v>1</v>
      </c>
      <c r="M15" s="3">
        <v>50</v>
      </c>
      <c r="N15" s="117">
        <f>E15+G15+I15+K15+M15-E15</f>
        <v>250</v>
      </c>
      <c r="O15" s="100">
        <v>1</v>
      </c>
    </row>
    <row r="16" spans="1:15" s="75" customFormat="1" ht="15" thickBot="1">
      <c r="A16" s="118" t="s">
        <v>60</v>
      </c>
      <c r="B16" s="119"/>
      <c r="C16" s="120"/>
      <c r="D16" s="132"/>
      <c r="E16" s="133">
        <v>29.5</v>
      </c>
      <c r="F16" s="121"/>
      <c r="G16" s="122">
        <v>100</v>
      </c>
      <c r="H16" s="121"/>
      <c r="I16" s="122">
        <v>100</v>
      </c>
      <c r="J16" s="123"/>
      <c r="K16" s="103"/>
      <c r="L16" s="124"/>
      <c r="M16" s="122">
        <v>50</v>
      </c>
      <c r="N16" s="106">
        <f>E16+G16+I16+K16+M16-E16</f>
        <v>250</v>
      </c>
      <c r="O16" s="125"/>
    </row>
    <row r="17" spans="1:15" ht="14.25">
      <c r="A17" s="36" t="s">
        <v>49</v>
      </c>
      <c r="B17" s="65"/>
      <c r="C17" s="81"/>
      <c r="D17" s="11"/>
      <c r="E17" s="12"/>
      <c r="F17" s="11">
        <v>4</v>
      </c>
      <c r="G17" s="12">
        <v>31.7</v>
      </c>
      <c r="H17" s="11"/>
      <c r="I17" s="13"/>
      <c r="J17" s="34"/>
      <c r="K17" s="13"/>
      <c r="L17" s="34"/>
      <c r="M17" s="13"/>
      <c r="N17" s="21">
        <f aca="true" t="shared" si="0" ref="N17:N25">E17+G17+I17+K17+M17</f>
        <v>31.7</v>
      </c>
      <c r="O17" s="15"/>
    </row>
    <row r="18" spans="1:15" ht="15" thickBot="1">
      <c r="A18" s="49" t="s">
        <v>50</v>
      </c>
      <c r="B18" s="90"/>
      <c r="C18" s="84"/>
      <c r="D18" s="50"/>
      <c r="E18" s="51"/>
      <c r="F18" s="50"/>
      <c r="G18" s="51">
        <v>31.7</v>
      </c>
      <c r="H18" s="50"/>
      <c r="I18" s="40"/>
      <c r="J18" s="35"/>
      <c r="K18" s="18"/>
      <c r="L18" s="41"/>
      <c r="M18" s="40"/>
      <c r="N18" s="19">
        <f t="shared" si="0"/>
        <v>31.7</v>
      </c>
      <c r="O18" s="52"/>
    </row>
    <row r="19" spans="1:15" ht="14.25">
      <c r="A19" s="36" t="s">
        <v>53</v>
      </c>
      <c r="B19" s="65"/>
      <c r="C19" s="81"/>
      <c r="D19" s="11"/>
      <c r="E19" s="12"/>
      <c r="F19" s="11"/>
      <c r="G19" s="13">
        <v>1</v>
      </c>
      <c r="H19" s="11"/>
      <c r="I19" s="13"/>
      <c r="J19" s="34"/>
      <c r="K19" s="13"/>
      <c r="L19" s="34"/>
      <c r="M19" s="13"/>
      <c r="N19" s="21">
        <f t="shared" si="0"/>
        <v>1</v>
      </c>
      <c r="O19" s="15"/>
    </row>
    <row r="20" spans="1:15" ht="15" thickBot="1">
      <c r="A20" s="49" t="s">
        <v>54</v>
      </c>
      <c r="B20" s="90"/>
      <c r="C20" s="84"/>
      <c r="D20" s="50"/>
      <c r="E20" s="51"/>
      <c r="F20" s="50"/>
      <c r="G20" s="40">
        <v>1</v>
      </c>
      <c r="H20" s="50"/>
      <c r="I20" s="40"/>
      <c r="J20" s="35"/>
      <c r="K20" s="18"/>
      <c r="L20" s="41"/>
      <c r="M20" s="40"/>
      <c r="N20" s="19">
        <f t="shared" si="0"/>
        <v>1</v>
      </c>
      <c r="O20" s="52"/>
    </row>
    <row r="21" spans="1:15" s="75" customFormat="1" ht="14.25">
      <c r="A21" s="98" t="s">
        <v>55</v>
      </c>
      <c r="B21" s="99"/>
      <c r="C21" s="108"/>
      <c r="D21" s="2"/>
      <c r="E21" s="108"/>
      <c r="F21" s="2">
        <v>4</v>
      </c>
      <c r="G21" s="3">
        <v>31.7</v>
      </c>
      <c r="H21" s="2">
        <v>9</v>
      </c>
      <c r="I21" s="3">
        <v>14.5</v>
      </c>
      <c r="J21" s="116"/>
      <c r="K21" s="3"/>
      <c r="L21" s="116">
        <v>4</v>
      </c>
      <c r="M21" s="3">
        <v>1</v>
      </c>
      <c r="N21" s="117">
        <f t="shared" si="0"/>
        <v>47.2</v>
      </c>
      <c r="O21" s="100">
        <v>4</v>
      </c>
    </row>
    <row r="22" spans="1:15" ht="14.25">
      <c r="A22" s="56" t="s">
        <v>56</v>
      </c>
      <c r="B22" s="91"/>
      <c r="C22" s="85"/>
      <c r="D22" s="57"/>
      <c r="E22" s="58"/>
      <c r="F22" s="57"/>
      <c r="G22" s="53">
        <v>31.7</v>
      </c>
      <c r="H22" s="57"/>
      <c r="I22" s="53"/>
      <c r="J22" s="59"/>
      <c r="K22" s="53"/>
      <c r="L22" s="60"/>
      <c r="M22" s="53"/>
      <c r="N22" s="61">
        <f t="shared" si="0"/>
        <v>31.7</v>
      </c>
      <c r="O22" s="62"/>
    </row>
    <row r="23" spans="1:15" ht="15" thickBot="1">
      <c r="A23" s="56" t="s">
        <v>88</v>
      </c>
      <c r="B23" s="91"/>
      <c r="C23" s="85"/>
      <c r="D23" s="57"/>
      <c r="E23" s="58"/>
      <c r="F23" s="57"/>
      <c r="G23" s="53"/>
      <c r="H23" s="57"/>
      <c r="I23" s="53">
        <v>14.5</v>
      </c>
      <c r="J23" s="60"/>
      <c r="K23" s="53"/>
      <c r="L23" s="60"/>
      <c r="M23" s="53"/>
      <c r="N23" s="61">
        <f t="shared" si="0"/>
        <v>14.5</v>
      </c>
      <c r="O23" s="62"/>
    </row>
    <row r="24" spans="1:15" ht="14.25">
      <c r="A24" s="36" t="s">
        <v>87</v>
      </c>
      <c r="B24" s="65"/>
      <c r="C24" s="81"/>
      <c r="D24" s="11"/>
      <c r="E24" s="12"/>
      <c r="F24" s="11"/>
      <c r="G24" s="13"/>
      <c r="H24" s="11">
        <v>10</v>
      </c>
      <c r="I24" s="13">
        <v>7.6</v>
      </c>
      <c r="J24" s="34"/>
      <c r="K24" s="13"/>
      <c r="L24" s="34"/>
      <c r="M24" s="13"/>
      <c r="N24" s="21">
        <f t="shared" si="0"/>
        <v>7.6</v>
      </c>
      <c r="O24" s="15"/>
    </row>
    <row r="25" spans="1:15" ht="15" thickBot="1">
      <c r="A25" s="49" t="s">
        <v>86</v>
      </c>
      <c r="B25" s="90"/>
      <c r="C25" s="84"/>
      <c r="D25" s="50"/>
      <c r="E25" s="51"/>
      <c r="F25" s="50"/>
      <c r="G25" s="40"/>
      <c r="H25" s="50"/>
      <c r="I25" s="40">
        <v>7.6</v>
      </c>
      <c r="J25" s="35"/>
      <c r="K25" s="18"/>
      <c r="L25" s="41"/>
      <c r="M25" s="40"/>
      <c r="N25" s="19">
        <f t="shared" si="0"/>
        <v>7.6</v>
      </c>
      <c r="O25" s="52"/>
    </row>
    <row r="26" spans="1:15" ht="14.25">
      <c r="A26" s="36" t="s">
        <v>89</v>
      </c>
      <c r="B26" s="65">
        <v>10</v>
      </c>
      <c r="C26" s="92">
        <v>7</v>
      </c>
      <c r="D26" s="11"/>
      <c r="E26" s="12"/>
      <c r="F26" s="11"/>
      <c r="G26" s="13"/>
      <c r="H26" s="11">
        <v>8</v>
      </c>
      <c r="I26" s="13">
        <v>21.9</v>
      </c>
      <c r="J26" s="34"/>
      <c r="K26" s="13"/>
      <c r="L26" s="34"/>
      <c r="M26" s="13"/>
      <c r="N26" s="21">
        <f aca="true" t="shared" si="1" ref="N26:N31">E26+G26+I26+K26+M26</f>
        <v>21.9</v>
      </c>
      <c r="O26" s="15"/>
    </row>
    <row r="27" spans="1:15" ht="15" thickBot="1">
      <c r="A27" s="49" t="s">
        <v>90</v>
      </c>
      <c r="B27" s="90"/>
      <c r="C27" s="93">
        <v>7</v>
      </c>
      <c r="D27" s="50"/>
      <c r="E27" s="51"/>
      <c r="F27" s="50"/>
      <c r="G27" s="40"/>
      <c r="H27" s="50"/>
      <c r="I27" s="40">
        <v>21.9</v>
      </c>
      <c r="J27" s="35"/>
      <c r="K27" s="18"/>
      <c r="L27" s="41"/>
      <c r="M27" s="40"/>
      <c r="N27" s="19">
        <f t="shared" si="1"/>
        <v>21.9</v>
      </c>
      <c r="O27" s="52"/>
    </row>
    <row r="28" spans="1:15" ht="14.25">
      <c r="A28" s="36" t="s">
        <v>91</v>
      </c>
      <c r="B28" s="65"/>
      <c r="C28" s="81"/>
      <c r="D28" s="11"/>
      <c r="E28" s="12"/>
      <c r="F28" s="11"/>
      <c r="G28" s="13"/>
      <c r="H28" s="11">
        <v>5</v>
      </c>
      <c r="I28" s="13">
        <v>47.2</v>
      </c>
      <c r="J28" s="34">
        <v>1</v>
      </c>
      <c r="K28" s="13">
        <v>50</v>
      </c>
      <c r="L28" s="34"/>
      <c r="M28" s="13"/>
      <c r="N28" s="21">
        <f t="shared" si="1"/>
        <v>97.2</v>
      </c>
      <c r="O28" s="15"/>
    </row>
    <row r="29" spans="1:15" ht="15" thickBot="1">
      <c r="A29" s="49" t="s">
        <v>92</v>
      </c>
      <c r="B29" s="90"/>
      <c r="C29" s="84"/>
      <c r="D29" s="50"/>
      <c r="E29" s="51"/>
      <c r="F29" s="50"/>
      <c r="G29" s="40"/>
      <c r="H29" s="50"/>
      <c r="I29" s="40">
        <v>47.2</v>
      </c>
      <c r="J29" s="35"/>
      <c r="K29" s="18">
        <v>50</v>
      </c>
      <c r="L29" s="41"/>
      <c r="M29" s="40"/>
      <c r="N29" s="19">
        <f t="shared" si="1"/>
        <v>97.2</v>
      </c>
      <c r="O29" s="52"/>
    </row>
    <row r="30" spans="1:15" ht="14.25">
      <c r="A30" s="36" t="s">
        <v>93</v>
      </c>
      <c r="B30" s="65"/>
      <c r="C30" s="81"/>
      <c r="D30" s="11"/>
      <c r="E30" s="12"/>
      <c r="F30" s="11"/>
      <c r="G30" s="13"/>
      <c r="H30" s="11">
        <v>7</v>
      </c>
      <c r="I30" s="13">
        <v>29.7</v>
      </c>
      <c r="J30" s="34"/>
      <c r="K30" s="13"/>
      <c r="L30" s="34"/>
      <c r="M30" s="13"/>
      <c r="N30" s="21">
        <f t="shared" si="1"/>
        <v>29.7</v>
      </c>
      <c r="O30" s="15"/>
    </row>
    <row r="31" spans="1:15" ht="15" thickBot="1">
      <c r="A31" s="49" t="s">
        <v>94</v>
      </c>
      <c r="B31" s="90"/>
      <c r="C31" s="84"/>
      <c r="D31" s="50"/>
      <c r="E31" s="51"/>
      <c r="F31" s="50"/>
      <c r="G31" s="40"/>
      <c r="H31" s="50"/>
      <c r="I31" s="40">
        <v>29.7</v>
      </c>
      <c r="J31" s="35"/>
      <c r="K31" s="18"/>
      <c r="L31" s="41"/>
      <c r="M31" s="40"/>
      <c r="N31" s="19">
        <f t="shared" si="1"/>
        <v>29.7</v>
      </c>
      <c r="O31" s="52"/>
    </row>
    <row r="32" spans="1:15" ht="14.25">
      <c r="A32" s="36" t="s">
        <v>95</v>
      </c>
      <c r="B32" s="65"/>
      <c r="C32" s="81"/>
      <c r="D32" s="11"/>
      <c r="E32" s="12"/>
      <c r="F32" s="11"/>
      <c r="G32" s="13"/>
      <c r="H32" s="11">
        <v>6</v>
      </c>
      <c r="I32" s="13">
        <v>38.1</v>
      </c>
      <c r="J32" s="34"/>
      <c r="K32" s="13"/>
      <c r="L32" s="34">
        <v>4</v>
      </c>
      <c r="M32" s="13">
        <v>1</v>
      </c>
      <c r="N32" s="21">
        <f aca="true" t="shared" si="2" ref="N32:N39">E32+G32+I32+K32+M32</f>
        <v>39.1</v>
      </c>
      <c r="O32" s="15"/>
    </row>
    <row r="33" spans="1:15" ht="15" thickBot="1">
      <c r="A33" s="49" t="s">
        <v>96</v>
      </c>
      <c r="B33" s="90"/>
      <c r="C33" s="84"/>
      <c r="D33" s="50"/>
      <c r="E33" s="51"/>
      <c r="F33" s="50"/>
      <c r="G33" s="40"/>
      <c r="H33" s="50"/>
      <c r="I33" s="40">
        <v>38.1</v>
      </c>
      <c r="J33" s="35"/>
      <c r="K33" s="18"/>
      <c r="L33" s="41"/>
      <c r="M33" s="40"/>
      <c r="N33" s="19">
        <f t="shared" si="2"/>
        <v>38.1</v>
      </c>
      <c r="O33" s="52"/>
    </row>
    <row r="34" spans="1:15" ht="14.25">
      <c r="A34" s="36" t="s">
        <v>97</v>
      </c>
      <c r="B34" s="65"/>
      <c r="C34" s="81"/>
      <c r="D34" s="11"/>
      <c r="E34" s="12"/>
      <c r="F34" s="11"/>
      <c r="G34" s="13"/>
      <c r="H34" s="11">
        <v>11</v>
      </c>
      <c r="I34" s="13">
        <v>1</v>
      </c>
      <c r="J34" s="34"/>
      <c r="K34" s="13"/>
      <c r="L34" s="34"/>
      <c r="M34" s="13"/>
      <c r="N34" s="21">
        <f t="shared" si="2"/>
        <v>1</v>
      </c>
      <c r="O34" s="15"/>
    </row>
    <row r="35" spans="1:15" ht="15" thickBot="1">
      <c r="A35" s="49" t="s">
        <v>98</v>
      </c>
      <c r="B35" s="90"/>
      <c r="C35" s="84"/>
      <c r="D35" s="50"/>
      <c r="E35" s="51"/>
      <c r="F35" s="50"/>
      <c r="G35" s="40"/>
      <c r="H35" s="50"/>
      <c r="I35" s="40">
        <v>1</v>
      </c>
      <c r="J35" s="35"/>
      <c r="K35" s="18"/>
      <c r="L35" s="41"/>
      <c r="M35" s="40"/>
      <c r="N35" s="19">
        <f t="shared" si="2"/>
        <v>1</v>
      </c>
      <c r="O35" s="52"/>
    </row>
    <row r="36" spans="1:15" ht="14.25">
      <c r="A36" s="36" t="s">
        <v>115</v>
      </c>
      <c r="B36" s="65"/>
      <c r="C36" s="81"/>
      <c r="D36" s="11"/>
      <c r="E36" s="12"/>
      <c r="F36" s="11"/>
      <c r="G36" s="13"/>
      <c r="H36" s="11"/>
      <c r="I36" s="13"/>
      <c r="J36" s="34">
        <v>2</v>
      </c>
      <c r="K36" s="13">
        <v>29.5</v>
      </c>
      <c r="L36" s="34"/>
      <c r="M36" s="13"/>
      <c r="N36" s="21">
        <f t="shared" si="2"/>
        <v>29.5</v>
      </c>
      <c r="O36" s="15"/>
    </row>
    <row r="37" spans="1:15" ht="15" thickBot="1">
      <c r="A37" s="49" t="s">
        <v>116</v>
      </c>
      <c r="B37" s="90"/>
      <c r="C37" s="84"/>
      <c r="D37" s="50"/>
      <c r="E37" s="51"/>
      <c r="F37" s="50"/>
      <c r="G37" s="40"/>
      <c r="H37" s="50"/>
      <c r="I37" s="40"/>
      <c r="J37" s="35"/>
      <c r="K37" s="18">
        <v>29.5</v>
      </c>
      <c r="L37" s="41"/>
      <c r="M37" s="40"/>
      <c r="N37" s="19">
        <f t="shared" si="2"/>
        <v>29.5</v>
      </c>
      <c r="O37" s="52"/>
    </row>
    <row r="38" spans="1:15" ht="14.25">
      <c r="A38" s="36" t="s">
        <v>117</v>
      </c>
      <c r="B38" s="65"/>
      <c r="C38" s="81"/>
      <c r="D38" s="11"/>
      <c r="E38" s="12"/>
      <c r="F38" s="11"/>
      <c r="G38" s="13"/>
      <c r="H38" s="11"/>
      <c r="I38" s="13"/>
      <c r="J38" s="34">
        <v>3</v>
      </c>
      <c r="K38" s="13">
        <v>13.8</v>
      </c>
      <c r="L38" s="34"/>
      <c r="M38" s="13"/>
      <c r="N38" s="21">
        <f t="shared" si="2"/>
        <v>13.8</v>
      </c>
      <c r="O38" s="15"/>
    </row>
    <row r="39" spans="1:15" ht="15" thickBot="1">
      <c r="A39" s="49" t="s">
        <v>118</v>
      </c>
      <c r="B39" s="90"/>
      <c r="C39" s="84"/>
      <c r="D39" s="50"/>
      <c r="E39" s="51"/>
      <c r="F39" s="50"/>
      <c r="G39" s="40"/>
      <c r="H39" s="50"/>
      <c r="I39" s="40"/>
      <c r="J39" s="35"/>
      <c r="K39" s="18">
        <v>13.8</v>
      </c>
      <c r="L39" s="41"/>
      <c r="M39" s="40"/>
      <c r="N39" s="19">
        <f t="shared" si="2"/>
        <v>13.8</v>
      </c>
      <c r="O39" s="52"/>
    </row>
    <row r="40" spans="1:15" ht="14.25">
      <c r="A40" s="36" t="s">
        <v>119</v>
      </c>
      <c r="B40" s="65"/>
      <c r="C40" s="81"/>
      <c r="D40" s="11"/>
      <c r="E40" s="12"/>
      <c r="F40" s="11"/>
      <c r="G40" s="13"/>
      <c r="H40" s="11"/>
      <c r="I40" s="13"/>
      <c r="J40" s="34">
        <v>4</v>
      </c>
      <c r="K40" s="13">
        <v>1</v>
      </c>
      <c r="L40" s="34"/>
      <c r="M40" s="13"/>
      <c r="N40" s="21">
        <f>E40+G40+I40+K40+M40</f>
        <v>1</v>
      </c>
      <c r="O40" s="15"/>
    </row>
    <row r="41" spans="1:15" ht="15" thickBot="1">
      <c r="A41" s="49" t="s">
        <v>120</v>
      </c>
      <c r="B41" s="90"/>
      <c r="C41" s="84"/>
      <c r="D41" s="50"/>
      <c r="E41" s="51"/>
      <c r="F41" s="50"/>
      <c r="G41" s="40"/>
      <c r="H41" s="50"/>
      <c r="I41" s="40"/>
      <c r="J41" s="35"/>
      <c r="K41" s="18">
        <v>1</v>
      </c>
      <c r="L41" s="41"/>
      <c r="M41" s="40"/>
      <c r="N41" s="19">
        <f>E41+G41+I41+K41+M41</f>
        <v>1</v>
      </c>
      <c r="O41" s="52"/>
    </row>
  </sheetData>
  <sheetProtection/>
  <mergeCells count="24">
    <mergeCell ref="F4:G4"/>
    <mergeCell ref="H4:I4"/>
    <mergeCell ref="J4:K4"/>
    <mergeCell ref="L4:M4"/>
    <mergeCell ref="B5:C5"/>
    <mergeCell ref="A7:O7"/>
    <mergeCell ref="D2:E2"/>
    <mergeCell ref="F2:G2"/>
    <mergeCell ref="H2:I2"/>
    <mergeCell ref="J2:K2"/>
    <mergeCell ref="L2:M2"/>
    <mergeCell ref="H3:I3"/>
    <mergeCell ref="J3:K3"/>
    <mergeCell ref="L3:M3"/>
    <mergeCell ref="A1:O1"/>
    <mergeCell ref="D5:E5"/>
    <mergeCell ref="F5:G5"/>
    <mergeCell ref="H5:I5"/>
    <mergeCell ref="J5:K5"/>
    <mergeCell ref="N5:O5"/>
    <mergeCell ref="L5:M5"/>
    <mergeCell ref="D3:E3"/>
    <mergeCell ref="F3:G3"/>
    <mergeCell ref="D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J3" sqref="J3:M5"/>
    </sheetView>
  </sheetViews>
  <sheetFormatPr defaultColWidth="9.421875" defaultRowHeight="15"/>
  <cols>
    <col min="1" max="1" width="26.00390625" style="0" customWidth="1"/>
    <col min="2" max="2" width="13.28125" style="0" customWidth="1"/>
    <col min="3" max="3" width="11.28125" style="0" customWidth="1"/>
    <col min="4" max="4" width="9.421875" style="1" customWidth="1"/>
    <col min="5" max="5" width="9.421875" style="0" customWidth="1"/>
    <col min="6" max="6" width="9.421875" style="1" customWidth="1"/>
    <col min="7" max="8" width="9.421875" style="0" customWidth="1"/>
    <col min="9" max="9" width="9.7109375" style="0" customWidth="1"/>
    <col min="10" max="11" width="9.421875" style="0" customWidth="1"/>
    <col min="12" max="12" width="9.7109375" style="0" customWidth="1"/>
    <col min="13" max="14" width="9.421875" style="0" customWidth="1"/>
    <col min="15" max="15" width="9.421875" style="1" customWidth="1"/>
  </cols>
  <sheetData>
    <row r="1" spans="1:15" ht="14.25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25">
      <c r="A2" s="48"/>
      <c r="B2" s="64"/>
      <c r="C2" s="64"/>
      <c r="D2" s="142" t="s">
        <v>14</v>
      </c>
      <c r="E2" s="142"/>
      <c r="F2" s="142" t="s">
        <v>15</v>
      </c>
      <c r="G2" s="142"/>
      <c r="H2" s="142" t="s">
        <v>16</v>
      </c>
      <c r="I2" s="142"/>
      <c r="J2" s="142" t="s">
        <v>17</v>
      </c>
      <c r="K2" s="142"/>
      <c r="L2" s="142" t="s">
        <v>18</v>
      </c>
      <c r="M2" s="142"/>
      <c r="N2" s="48"/>
      <c r="O2" s="48"/>
    </row>
    <row r="3" spans="4:15" s="46" customFormat="1" ht="12">
      <c r="D3" s="150"/>
      <c r="E3" s="150"/>
      <c r="F3" s="150" t="s">
        <v>113</v>
      </c>
      <c r="G3" s="150"/>
      <c r="H3" s="150" t="s">
        <v>114</v>
      </c>
      <c r="I3" s="150"/>
      <c r="J3" s="150" t="s">
        <v>148</v>
      </c>
      <c r="K3" s="150"/>
      <c r="L3" s="150" t="s">
        <v>149</v>
      </c>
      <c r="M3" s="150"/>
      <c r="O3" s="47"/>
    </row>
    <row r="4" spans="4:15" s="44" customFormat="1" ht="10.5" thickBot="1">
      <c r="D4" s="151" t="s">
        <v>11</v>
      </c>
      <c r="E4" s="151"/>
      <c r="F4" s="151" t="s">
        <v>12</v>
      </c>
      <c r="G4" s="151"/>
      <c r="H4" s="151" t="s">
        <v>13</v>
      </c>
      <c r="I4" s="151"/>
      <c r="J4" s="151" t="s">
        <v>10</v>
      </c>
      <c r="K4" s="151"/>
      <c r="L4" s="151" t="s">
        <v>13</v>
      </c>
      <c r="M4" s="151"/>
      <c r="O4" s="45"/>
    </row>
    <row r="5" spans="1:15" ht="14.25">
      <c r="A5" s="5" t="s">
        <v>0</v>
      </c>
      <c r="B5" s="148" t="s">
        <v>147</v>
      </c>
      <c r="C5" s="149"/>
      <c r="D5" s="148" t="s">
        <v>3</v>
      </c>
      <c r="E5" s="149"/>
      <c r="F5" s="148" t="s">
        <v>4</v>
      </c>
      <c r="G5" s="149"/>
      <c r="H5" s="148" t="s">
        <v>9</v>
      </c>
      <c r="I5" s="149"/>
      <c r="J5" s="148" t="s">
        <v>8</v>
      </c>
      <c r="K5" s="149"/>
      <c r="L5" s="148" t="s">
        <v>150</v>
      </c>
      <c r="M5" s="149"/>
      <c r="N5" s="143" t="s">
        <v>5</v>
      </c>
      <c r="O5" s="144"/>
    </row>
    <row r="6" spans="1:15" ht="15" thickBot="1">
      <c r="A6" s="7"/>
      <c r="B6" s="80" t="s">
        <v>1</v>
      </c>
      <c r="C6" s="86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8" t="s">
        <v>1</v>
      </c>
      <c r="M6" s="4" t="s">
        <v>2</v>
      </c>
      <c r="N6" s="9" t="s">
        <v>2</v>
      </c>
      <c r="O6" s="10" t="s">
        <v>1</v>
      </c>
    </row>
    <row r="7" spans="1:15" ht="15" thickBot="1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75" customFormat="1" ht="14.25">
      <c r="A8" s="69" t="s">
        <v>62</v>
      </c>
      <c r="B8" s="69"/>
      <c r="C8" s="108"/>
      <c r="D8" s="71"/>
      <c r="E8" s="6"/>
      <c r="F8" s="71">
        <v>2</v>
      </c>
      <c r="G8" s="6">
        <v>22</v>
      </c>
      <c r="H8" s="134" t="s">
        <v>105</v>
      </c>
      <c r="I8" s="6">
        <v>31.7</v>
      </c>
      <c r="J8" s="30"/>
      <c r="K8" s="3"/>
      <c r="L8" s="30">
        <v>3</v>
      </c>
      <c r="M8" s="3">
        <v>1</v>
      </c>
      <c r="N8" s="73">
        <f>E8+G8+I8+K8+M8</f>
        <v>54.7</v>
      </c>
      <c r="O8" s="74">
        <v>2</v>
      </c>
    </row>
    <row r="9" spans="1:15" s="75" customFormat="1" ht="15" thickBot="1">
      <c r="A9" s="101" t="s">
        <v>63</v>
      </c>
      <c r="B9" s="101"/>
      <c r="C9" s="135"/>
      <c r="D9" s="104"/>
      <c r="E9" s="103"/>
      <c r="F9" s="104"/>
      <c r="G9" s="103">
        <v>22</v>
      </c>
      <c r="H9" s="104"/>
      <c r="I9" s="103">
        <v>31.7</v>
      </c>
      <c r="J9" s="105"/>
      <c r="K9" s="103"/>
      <c r="L9" s="105"/>
      <c r="M9" s="103">
        <v>1</v>
      </c>
      <c r="N9" s="106">
        <f aca="true" t="shared" si="0" ref="N9:N15">E9+G9+I9+K9+M9</f>
        <v>54.7</v>
      </c>
      <c r="O9" s="107"/>
    </row>
    <row r="10" spans="1:15" s="75" customFormat="1" ht="14.25">
      <c r="A10" s="98" t="s">
        <v>47</v>
      </c>
      <c r="B10" s="98">
        <v>3</v>
      </c>
      <c r="C10" s="3">
        <v>10</v>
      </c>
      <c r="D10" s="2"/>
      <c r="E10" s="3"/>
      <c r="F10" s="2">
        <v>1</v>
      </c>
      <c r="G10" s="3">
        <v>50</v>
      </c>
      <c r="H10" s="2">
        <v>3</v>
      </c>
      <c r="I10" s="3">
        <v>50</v>
      </c>
      <c r="J10" s="30"/>
      <c r="K10" s="6"/>
      <c r="L10" s="30">
        <v>1</v>
      </c>
      <c r="M10" s="6">
        <v>50</v>
      </c>
      <c r="N10" s="73">
        <f>E10+G10+I10+K10+M10+C10</f>
        <v>160</v>
      </c>
      <c r="O10" s="100">
        <v>1</v>
      </c>
    </row>
    <row r="11" spans="1:15" s="75" customFormat="1" ht="15" thickBot="1">
      <c r="A11" s="101" t="s">
        <v>64</v>
      </c>
      <c r="B11" s="101"/>
      <c r="C11" s="135"/>
      <c r="D11" s="104"/>
      <c r="E11" s="103"/>
      <c r="F11" s="104"/>
      <c r="G11" s="103">
        <v>50</v>
      </c>
      <c r="H11" s="104"/>
      <c r="I11" s="103">
        <v>50</v>
      </c>
      <c r="J11" s="105"/>
      <c r="K11" s="103"/>
      <c r="L11" s="105"/>
      <c r="M11" s="103">
        <v>50</v>
      </c>
      <c r="N11" s="106">
        <f t="shared" si="0"/>
        <v>150</v>
      </c>
      <c r="O11" s="107"/>
    </row>
    <row r="12" spans="1:15" ht="14.25">
      <c r="A12" s="36" t="s">
        <v>65</v>
      </c>
      <c r="B12" s="36"/>
      <c r="C12" s="81"/>
      <c r="D12" s="11"/>
      <c r="E12" s="13"/>
      <c r="F12" s="2"/>
      <c r="G12" s="13">
        <v>1</v>
      </c>
      <c r="H12" s="2"/>
      <c r="I12" s="3"/>
      <c r="J12" s="30"/>
      <c r="K12" s="6"/>
      <c r="L12" s="30"/>
      <c r="M12" s="6"/>
      <c r="N12" s="14">
        <f t="shared" si="0"/>
        <v>1</v>
      </c>
      <c r="O12" s="15"/>
    </row>
    <row r="13" spans="1:15" ht="15" thickBot="1">
      <c r="A13" s="37" t="s">
        <v>66</v>
      </c>
      <c r="B13" s="37"/>
      <c r="C13" s="83"/>
      <c r="D13" s="16"/>
      <c r="E13" s="18"/>
      <c r="F13" s="16"/>
      <c r="G13" s="18">
        <v>1</v>
      </c>
      <c r="H13" s="16"/>
      <c r="I13" s="18"/>
      <c r="J13" s="33"/>
      <c r="K13" s="24"/>
      <c r="L13" s="33"/>
      <c r="M13" s="24"/>
      <c r="N13" s="19">
        <f t="shared" si="0"/>
        <v>1</v>
      </c>
      <c r="O13" s="25"/>
    </row>
    <row r="14" spans="1:15" ht="14.25">
      <c r="A14" s="38" t="s">
        <v>99</v>
      </c>
      <c r="B14" s="38"/>
      <c r="C14" s="94"/>
      <c r="D14" s="26"/>
      <c r="E14" s="28"/>
      <c r="F14" s="26"/>
      <c r="G14" s="27"/>
      <c r="H14" s="26">
        <v>6</v>
      </c>
      <c r="I14" s="28">
        <v>1</v>
      </c>
      <c r="J14" s="34"/>
      <c r="K14" s="13"/>
      <c r="L14" s="34">
        <v>2</v>
      </c>
      <c r="M14" s="13">
        <v>22</v>
      </c>
      <c r="N14" s="14">
        <f t="shared" si="0"/>
        <v>23</v>
      </c>
      <c r="O14" s="15"/>
    </row>
    <row r="15" spans="1:15" ht="15" thickBot="1">
      <c r="A15" s="49" t="s">
        <v>100</v>
      </c>
      <c r="B15" s="49"/>
      <c r="C15" s="84"/>
      <c r="D15" s="50"/>
      <c r="E15" s="40"/>
      <c r="F15" s="50"/>
      <c r="G15" s="51"/>
      <c r="H15" s="50"/>
      <c r="I15" s="40">
        <v>1</v>
      </c>
      <c r="J15" s="35"/>
      <c r="K15" s="18"/>
      <c r="L15" s="41"/>
      <c r="M15" s="40">
        <v>22</v>
      </c>
      <c r="N15" s="19">
        <f t="shared" si="0"/>
        <v>23</v>
      </c>
      <c r="O15" s="25"/>
    </row>
    <row r="16" spans="1:15" ht="14.25">
      <c r="A16" s="38" t="s">
        <v>101</v>
      </c>
      <c r="B16" s="38"/>
      <c r="C16" s="94"/>
      <c r="D16" s="26"/>
      <c r="E16" s="28"/>
      <c r="F16" s="26"/>
      <c r="G16" s="27"/>
      <c r="H16" s="26">
        <v>1</v>
      </c>
      <c r="I16" s="28">
        <v>100</v>
      </c>
      <c r="J16" s="34"/>
      <c r="K16" s="13"/>
      <c r="L16" s="34"/>
      <c r="M16" s="13"/>
      <c r="N16" s="14">
        <f aca="true" t="shared" si="1" ref="N16:N21">E16+G16+I16+K16+M16</f>
        <v>100</v>
      </c>
      <c r="O16" s="15"/>
    </row>
    <row r="17" spans="1:15" ht="15" thickBot="1">
      <c r="A17" s="49" t="s">
        <v>102</v>
      </c>
      <c r="B17" s="49"/>
      <c r="C17" s="84"/>
      <c r="D17" s="50"/>
      <c r="E17" s="40"/>
      <c r="F17" s="50"/>
      <c r="G17" s="51"/>
      <c r="H17" s="50"/>
      <c r="I17" s="40">
        <v>100</v>
      </c>
      <c r="J17" s="35"/>
      <c r="K17" s="18"/>
      <c r="L17" s="41"/>
      <c r="M17" s="40"/>
      <c r="N17" s="19">
        <f t="shared" si="1"/>
        <v>100</v>
      </c>
      <c r="O17" s="25"/>
    </row>
    <row r="18" spans="1:15" ht="14.25">
      <c r="A18" s="38" t="s">
        <v>103</v>
      </c>
      <c r="B18" s="38"/>
      <c r="C18" s="94"/>
      <c r="D18" s="26"/>
      <c r="E18" s="28"/>
      <c r="F18" s="26"/>
      <c r="G18" s="27"/>
      <c r="H18" s="63" t="s">
        <v>105</v>
      </c>
      <c r="I18" s="28">
        <v>31.7</v>
      </c>
      <c r="J18" s="34"/>
      <c r="K18" s="13"/>
      <c r="L18" s="34"/>
      <c r="M18" s="13"/>
      <c r="N18" s="14">
        <f t="shared" si="1"/>
        <v>31.7</v>
      </c>
      <c r="O18" s="15"/>
    </row>
    <row r="19" spans="1:15" ht="15" thickBot="1">
      <c r="A19" s="49" t="s">
        <v>104</v>
      </c>
      <c r="B19" s="49"/>
      <c r="C19" s="84"/>
      <c r="D19" s="50"/>
      <c r="E19" s="40"/>
      <c r="F19" s="50"/>
      <c r="G19" s="51"/>
      <c r="H19" s="50"/>
      <c r="I19" s="40">
        <v>31.7</v>
      </c>
      <c r="J19" s="35"/>
      <c r="K19" s="18"/>
      <c r="L19" s="41"/>
      <c r="M19" s="40"/>
      <c r="N19" s="19">
        <f t="shared" si="1"/>
        <v>31.7</v>
      </c>
      <c r="O19" s="25"/>
    </row>
    <row r="20" spans="1:15" ht="14.25">
      <c r="A20" s="38" t="s">
        <v>49</v>
      </c>
      <c r="B20" s="38"/>
      <c r="C20" s="94"/>
      <c r="D20" s="26"/>
      <c r="E20" s="28"/>
      <c r="F20" s="26"/>
      <c r="G20" s="27"/>
      <c r="H20" s="26">
        <v>2</v>
      </c>
      <c r="I20" s="28">
        <v>71.7</v>
      </c>
      <c r="J20" s="34"/>
      <c r="K20" s="13"/>
      <c r="L20" s="34"/>
      <c r="M20" s="13"/>
      <c r="N20" s="14">
        <f t="shared" si="1"/>
        <v>71.7</v>
      </c>
      <c r="O20" s="15"/>
    </row>
    <row r="21" spans="1:15" ht="15" thickBot="1">
      <c r="A21" s="49" t="s">
        <v>50</v>
      </c>
      <c r="B21" s="49"/>
      <c r="C21" s="84"/>
      <c r="D21" s="50"/>
      <c r="E21" s="40"/>
      <c r="F21" s="50"/>
      <c r="G21" s="51"/>
      <c r="H21" s="50"/>
      <c r="I21" s="40">
        <v>71.7</v>
      </c>
      <c r="J21" s="35"/>
      <c r="K21" s="18"/>
      <c r="L21" s="41"/>
      <c r="M21" s="40"/>
      <c r="N21" s="19">
        <f t="shared" si="1"/>
        <v>71.7</v>
      </c>
      <c r="O21" s="20"/>
    </row>
    <row r="22" spans="1:15" ht="14.25">
      <c r="A22" s="38" t="s">
        <v>121</v>
      </c>
      <c r="B22" s="38"/>
      <c r="C22" s="94"/>
      <c r="D22" s="26"/>
      <c r="E22" s="28"/>
      <c r="F22" s="26"/>
      <c r="G22" s="27"/>
      <c r="H22" s="26"/>
      <c r="I22" s="28"/>
      <c r="J22" s="34">
        <v>1</v>
      </c>
      <c r="K22" s="13">
        <v>50</v>
      </c>
      <c r="L22" s="34"/>
      <c r="M22" s="13"/>
      <c r="N22" s="14">
        <f aca="true" t="shared" si="2" ref="N22:N29">E22+G22+I22+K22+M22</f>
        <v>50</v>
      </c>
      <c r="O22" s="15"/>
    </row>
    <row r="23" spans="1:15" ht="15" thickBot="1">
      <c r="A23" s="49" t="s">
        <v>122</v>
      </c>
      <c r="B23" s="49"/>
      <c r="C23" s="84"/>
      <c r="D23" s="50"/>
      <c r="E23" s="40"/>
      <c r="F23" s="50"/>
      <c r="G23" s="51"/>
      <c r="H23" s="50"/>
      <c r="I23" s="40"/>
      <c r="J23" s="35"/>
      <c r="K23" s="18">
        <v>50</v>
      </c>
      <c r="L23" s="41"/>
      <c r="M23" s="40"/>
      <c r="N23" s="19">
        <f t="shared" si="2"/>
        <v>50</v>
      </c>
      <c r="O23" s="20"/>
    </row>
    <row r="24" spans="1:15" ht="14.25">
      <c r="A24" s="38" t="s">
        <v>123</v>
      </c>
      <c r="B24" s="38"/>
      <c r="C24" s="94"/>
      <c r="D24" s="26"/>
      <c r="E24" s="28"/>
      <c r="F24" s="26"/>
      <c r="G24" s="27"/>
      <c r="H24" s="26"/>
      <c r="I24" s="28"/>
      <c r="J24" s="34">
        <v>2</v>
      </c>
      <c r="K24" s="13">
        <v>29.5</v>
      </c>
      <c r="L24" s="34"/>
      <c r="M24" s="13"/>
      <c r="N24" s="14">
        <f t="shared" si="2"/>
        <v>29.5</v>
      </c>
      <c r="O24" s="15"/>
    </row>
    <row r="25" spans="1:15" ht="15" thickBot="1">
      <c r="A25" s="49" t="s">
        <v>124</v>
      </c>
      <c r="B25" s="49"/>
      <c r="C25" s="84"/>
      <c r="D25" s="50"/>
      <c r="E25" s="40"/>
      <c r="F25" s="50"/>
      <c r="G25" s="51"/>
      <c r="H25" s="50"/>
      <c r="I25" s="40"/>
      <c r="J25" s="35"/>
      <c r="K25" s="18">
        <v>29.5</v>
      </c>
      <c r="L25" s="41"/>
      <c r="M25" s="40"/>
      <c r="N25" s="19">
        <f t="shared" si="2"/>
        <v>29.5</v>
      </c>
      <c r="O25" s="20"/>
    </row>
    <row r="26" spans="1:15" ht="14.25">
      <c r="A26" s="38" t="s">
        <v>125</v>
      </c>
      <c r="B26" s="38"/>
      <c r="C26" s="94"/>
      <c r="D26" s="26"/>
      <c r="E26" s="28"/>
      <c r="F26" s="26"/>
      <c r="G26" s="27"/>
      <c r="H26" s="26"/>
      <c r="I26" s="28"/>
      <c r="J26" s="34">
        <v>3</v>
      </c>
      <c r="K26" s="13">
        <v>13.8</v>
      </c>
      <c r="L26" s="34"/>
      <c r="M26" s="13"/>
      <c r="N26" s="14">
        <f t="shared" si="2"/>
        <v>13.8</v>
      </c>
      <c r="O26" s="15"/>
    </row>
    <row r="27" spans="1:15" ht="15" thickBot="1">
      <c r="A27" s="49" t="s">
        <v>126</v>
      </c>
      <c r="B27" s="49"/>
      <c r="C27" s="84"/>
      <c r="D27" s="50"/>
      <c r="E27" s="40"/>
      <c r="F27" s="50"/>
      <c r="G27" s="51"/>
      <c r="H27" s="50"/>
      <c r="I27" s="40"/>
      <c r="J27" s="35"/>
      <c r="K27" s="18">
        <v>13.8</v>
      </c>
      <c r="L27" s="41"/>
      <c r="M27" s="40"/>
      <c r="N27" s="19">
        <f t="shared" si="2"/>
        <v>13.8</v>
      </c>
      <c r="O27" s="20"/>
    </row>
    <row r="28" spans="1:15" ht="14.25">
      <c r="A28" s="38" t="s">
        <v>59</v>
      </c>
      <c r="B28" s="38"/>
      <c r="C28" s="94"/>
      <c r="D28" s="26"/>
      <c r="E28" s="28"/>
      <c r="F28" s="26"/>
      <c r="G28" s="27"/>
      <c r="H28" s="26"/>
      <c r="I28" s="28"/>
      <c r="J28" s="34">
        <v>4</v>
      </c>
      <c r="K28" s="13">
        <v>1</v>
      </c>
      <c r="L28" s="34"/>
      <c r="M28" s="13"/>
      <c r="N28" s="14">
        <f t="shared" si="2"/>
        <v>1</v>
      </c>
      <c r="O28" s="15"/>
    </row>
    <row r="29" spans="1:15" ht="15" thickBot="1">
      <c r="A29" s="49" t="s">
        <v>60</v>
      </c>
      <c r="B29" s="49"/>
      <c r="C29" s="84"/>
      <c r="D29" s="50"/>
      <c r="E29" s="40"/>
      <c r="F29" s="50"/>
      <c r="G29" s="51"/>
      <c r="H29" s="50"/>
      <c r="I29" s="40"/>
      <c r="J29" s="35"/>
      <c r="K29" s="18">
        <v>1</v>
      </c>
      <c r="L29" s="41"/>
      <c r="M29" s="40"/>
      <c r="N29" s="19">
        <f t="shared" si="2"/>
        <v>1</v>
      </c>
      <c r="O29" s="20"/>
    </row>
  </sheetData>
  <sheetProtection/>
  <mergeCells count="24">
    <mergeCell ref="F4:G4"/>
    <mergeCell ref="H4:I4"/>
    <mergeCell ref="J4:K4"/>
    <mergeCell ref="L4:M4"/>
    <mergeCell ref="B5:C5"/>
    <mergeCell ref="A7:O7"/>
    <mergeCell ref="D2:E2"/>
    <mergeCell ref="F2:G2"/>
    <mergeCell ref="H2:I2"/>
    <mergeCell ref="J2:K2"/>
    <mergeCell ref="L2:M2"/>
    <mergeCell ref="H3:I3"/>
    <mergeCell ref="J3:K3"/>
    <mergeCell ref="L3:M3"/>
    <mergeCell ref="A1:O1"/>
    <mergeCell ref="D5:E5"/>
    <mergeCell ref="F5:G5"/>
    <mergeCell ref="H5:I5"/>
    <mergeCell ref="J5:K5"/>
    <mergeCell ref="N5:O5"/>
    <mergeCell ref="L5:M5"/>
    <mergeCell ref="D3:E3"/>
    <mergeCell ref="F3:G3"/>
    <mergeCell ref="D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3" sqref="J3:M5"/>
    </sheetView>
  </sheetViews>
  <sheetFormatPr defaultColWidth="9.421875" defaultRowHeight="15"/>
  <cols>
    <col min="1" max="1" width="26.00390625" style="0" customWidth="1"/>
    <col min="2" max="2" width="13.421875" style="0" customWidth="1"/>
    <col min="3" max="3" width="12.7109375" style="0" customWidth="1"/>
    <col min="4" max="4" width="9.421875" style="1" customWidth="1"/>
    <col min="5" max="5" width="9.421875" style="0" customWidth="1"/>
    <col min="6" max="6" width="9.421875" style="1" customWidth="1"/>
    <col min="7" max="8" width="9.421875" style="0" customWidth="1"/>
    <col min="9" max="9" width="9.7109375" style="0" customWidth="1"/>
    <col min="10" max="11" width="9.421875" style="0" customWidth="1"/>
    <col min="12" max="12" width="9.7109375" style="0" customWidth="1"/>
    <col min="13" max="14" width="9.421875" style="0" customWidth="1"/>
    <col min="15" max="15" width="9.421875" style="1" customWidth="1"/>
  </cols>
  <sheetData>
    <row r="1" spans="1:15" ht="14.25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25">
      <c r="A2" s="48"/>
      <c r="B2" s="64"/>
      <c r="C2" s="64"/>
      <c r="D2" s="142" t="s">
        <v>14</v>
      </c>
      <c r="E2" s="142"/>
      <c r="F2" s="142" t="s">
        <v>15</v>
      </c>
      <c r="G2" s="142"/>
      <c r="H2" s="142" t="s">
        <v>16</v>
      </c>
      <c r="I2" s="142"/>
      <c r="J2" s="142" t="s">
        <v>17</v>
      </c>
      <c r="K2" s="142"/>
      <c r="L2" s="142" t="s">
        <v>18</v>
      </c>
      <c r="M2" s="142"/>
      <c r="N2" s="48"/>
      <c r="O2" s="48"/>
    </row>
    <row r="3" spans="4:15" s="46" customFormat="1" ht="12">
      <c r="D3" s="150"/>
      <c r="E3" s="150"/>
      <c r="F3" s="150" t="s">
        <v>113</v>
      </c>
      <c r="G3" s="150"/>
      <c r="H3" s="150" t="s">
        <v>114</v>
      </c>
      <c r="I3" s="150"/>
      <c r="J3" s="150" t="s">
        <v>148</v>
      </c>
      <c r="K3" s="150"/>
      <c r="L3" s="150" t="s">
        <v>149</v>
      </c>
      <c r="M3" s="150"/>
      <c r="O3" s="47"/>
    </row>
    <row r="4" spans="4:15" s="44" customFormat="1" ht="10.5" thickBot="1">
      <c r="D4" s="151" t="s">
        <v>11</v>
      </c>
      <c r="E4" s="151"/>
      <c r="F4" s="151" t="s">
        <v>12</v>
      </c>
      <c r="G4" s="151"/>
      <c r="H4" s="151" t="s">
        <v>13</v>
      </c>
      <c r="I4" s="151"/>
      <c r="J4" s="151" t="s">
        <v>10</v>
      </c>
      <c r="K4" s="151"/>
      <c r="L4" s="151" t="s">
        <v>13</v>
      </c>
      <c r="M4" s="151"/>
      <c r="O4" s="45"/>
    </row>
    <row r="5" spans="1:15" ht="14.25">
      <c r="A5" s="5" t="s">
        <v>0</v>
      </c>
      <c r="B5" s="148" t="s">
        <v>147</v>
      </c>
      <c r="C5" s="149"/>
      <c r="D5" s="148" t="s">
        <v>3</v>
      </c>
      <c r="E5" s="149"/>
      <c r="F5" s="148" t="s">
        <v>4</v>
      </c>
      <c r="G5" s="149"/>
      <c r="H5" s="148" t="s">
        <v>9</v>
      </c>
      <c r="I5" s="149"/>
      <c r="J5" s="148" t="s">
        <v>8</v>
      </c>
      <c r="K5" s="149"/>
      <c r="L5" s="148" t="s">
        <v>150</v>
      </c>
      <c r="M5" s="149"/>
      <c r="N5" s="143" t="s">
        <v>5</v>
      </c>
      <c r="O5" s="144"/>
    </row>
    <row r="6" spans="1:15" ht="15" thickBot="1">
      <c r="A6" s="7"/>
      <c r="B6" s="80" t="s">
        <v>1</v>
      </c>
      <c r="C6" s="86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8" t="s">
        <v>1</v>
      </c>
      <c r="M6" s="4" t="s">
        <v>2</v>
      </c>
      <c r="N6" s="9" t="s">
        <v>2</v>
      </c>
      <c r="O6" s="10" t="s">
        <v>1</v>
      </c>
    </row>
    <row r="7" spans="1:15" ht="15" customHeight="1" thickBot="1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75" customFormat="1" ht="14.25">
      <c r="A8" s="69" t="s">
        <v>40</v>
      </c>
      <c r="B8" s="69"/>
      <c r="C8" s="69"/>
      <c r="D8" s="71">
        <v>2</v>
      </c>
      <c r="E8" s="6">
        <v>33.4</v>
      </c>
      <c r="F8" s="71">
        <v>3</v>
      </c>
      <c r="G8" s="6">
        <v>20.7</v>
      </c>
      <c r="H8" s="71">
        <v>3</v>
      </c>
      <c r="I8" s="6">
        <v>50</v>
      </c>
      <c r="J8" s="30"/>
      <c r="K8" s="3"/>
      <c r="L8" s="30"/>
      <c r="M8" s="3"/>
      <c r="N8" s="73">
        <f>E8+G8+I8+K8+M8</f>
        <v>104.1</v>
      </c>
      <c r="O8" s="74">
        <v>4</v>
      </c>
    </row>
    <row r="9" spans="1:15" s="75" customFormat="1" ht="15" thickBot="1">
      <c r="A9" s="101" t="s">
        <v>39</v>
      </c>
      <c r="B9" s="101"/>
      <c r="C9" s="101"/>
      <c r="D9" s="104"/>
      <c r="E9" s="103">
        <v>33.4</v>
      </c>
      <c r="F9" s="104"/>
      <c r="G9" s="103">
        <v>20.7</v>
      </c>
      <c r="H9" s="104"/>
      <c r="I9" s="103">
        <v>50</v>
      </c>
      <c r="J9" s="105"/>
      <c r="K9" s="103"/>
      <c r="L9" s="105"/>
      <c r="M9" s="103"/>
      <c r="N9" s="106">
        <f aca="true" t="shared" si="0" ref="N9:N14">E9+G9+I9+K9+M9</f>
        <v>104.1</v>
      </c>
      <c r="O9" s="107"/>
    </row>
    <row r="10" spans="1:15" s="75" customFormat="1" ht="15" customHeight="1">
      <c r="A10" s="98" t="s">
        <v>41</v>
      </c>
      <c r="B10" s="98"/>
      <c r="C10" s="98"/>
      <c r="D10" s="2">
        <v>1</v>
      </c>
      <c r="E10" s="3">
        <v>50</v>
      </c>
      <c r="F10" s="130">
        <v>2</v>
      </c>
      <c r="G10" s="139">
        <v>33.4</v>
      </c>
      <c r="H10" s="130">
        <v>5</v>
      </c>
      <c r="I10" s="139">
        <v>15.6</v>
      </c>
      <c r="J10" s="30">
        <v>1</v>
      </c>
      <c r="K10" s="6">
        <v>100</v>
      </c>
      <c r="L10" s="30">
        <v>1</v>
      </c>
      <c r="M10" s="6">
        <v>50</v>
      </c>
      <c r="N10" s="73">
        <f>E10+G10+I10+K10+M10-G10-I10</f>
        <v>200</v>
      </c>
      <c r="O10" s="100">
        <v>1</v>
      </c>
    </row>
    <row r="11" spans="1:15" s="75" customFormat="1" ht="15" thickBot="1">
      <c r="A11" s="101" t="s">
        <v>42</v>
      </c>
      <c r="B11" s="101"/>
      <c r="C11" s="101"/>
      <c r="D11" s="104"/>
      <c r="E11" s="103">
        <v>50</v>
      </c>
      <c r="F11" s="141"/>
      <c r="G11" s="127">
        <v>33.4</v>
      </c>
      <c r="H11" s="140"/>
      <c r="I11" s="127">
        <v>15.6</v>
      </c>
      <c r="J11" s="105"/>
      <c r="K11" s="103">
        <v>100</v>
      </c>
      <c r="L11" s="105"/>
      <c r="M11" s="103">
        <v>50</v>
      </c>
      <c r="N11" s="106">
        <f>E11+G11+I11+K11+M11-G11-I11</f>
        <v>200</v>
      </c>
      <c r="O11" s="107"/>
    </row>
    <row r="12" spans="1:15" s="75" customFormat="1" ht="14.25">
      <c r="A12" s="98" t="s">
        <v>43</v>
      </c>
      <c r="B12" s="98"/>
      <c r="C12" s="98"/>
      <c r="D12" s="130">
        <v>5</v>
      </c>
      <c r="E12" s="139">
        <v>1</v>
      </c>
      <c r="F12" s="136">
        <v>4</v>
      </c>
      <c r="G12" s="3">
        <v>10</v>
      </c>
      <c r="H12" s="2">
        <v>1</v>
      </c>
      <c r="I12" s="3">
        <v>100</v>
      </c>
      <c r="J12" s="30"/>
      <c r="K12" s="6"/>
      <c r="L12" s="30">
        <v>2</v>
      </c>
      <c r="M12" s="6">
        <v>22</v>
      </c>
      <c r="N12" s="73">
        <f>E12+G12+I12+K12+M12-E12</f>
        <v>132</v>
      </c>
      <c r="O12" s="100">
        <v>3</v>
      </c>
    </row>
    <row r="13" spans="1:15" ht="14.25">
      <c r="A13" s="56" t="s">
        <v>44</v>
      </c>
      <c r="B13" s="56"/>
      <c r="C13" s="95">
        <v>4</v>
      </c>
      <c r="D13" s="57"/>
      <c r="E13" s="53">
        <v>1</v>
      </c>
      <c r="F13" s="57"/>
      <c r="G13" s="53">
        <v>10</v>
      </c>
      <c r="H13" s="57"/>
      <c r="I13" s="53"/>
      <c r="J13" s="60"/>
      <c r="K13" s="53"/>
      <c r="L13" s="60"/>
      <c r="M13" s="53"/>
      <c r="N13" s="61">
        <f t="shared" si="0"/>
        <v>11</v>
      </c>
      <c r="O13" s="62"/>
    </row>
    <row r="14" spans="1:15" ht="15" thickBot="1">
      <c r="A14" s="42" t="s">
        <v>106</v>
      </c>
      <c r="B14" s="42"/>
      <c r="C14" s="42"/>
      <c r="D14" s="22"/>
      <c r="E14" s="24"/>
      <c r="F14" s="22"/>
      <c r="G14" s="24"/>
      <c r="H14" s="22"/>
      <c r="I14" s="24">
        <v>100</v>
      </c>
      <c r="J14" s="33"/>
      <c r="K14" s="24"/>
      <c r="L14" s="33"/>
      <c r="M14" s="24">
        <v>22</v>
      </c>
      <c r="N14" s="19">
        <f t="shared" si="0"/>
        <v>122</v>
      </c>
      <c r="O14" s="25"/>
    </row>
    <row r="15" spans="1:15" s="75" customFormat="1" ht="14.25">
      <c r="A15" s="98" t="s">
        <v>45</v>
      </c>
      <c r="B15" s="98">
        <v>5</v>
      </c>
      <c r="C15" s="137">
        <v>10</v>
      </c>
      <c r="D15" s="2">
        <v>3</v>
      </c>
      <c r="E15" s="3">
        <v>20.7</v>
      </c>
      <c r="F15" s="2">
        <v>1</v>
      </c>
      <c r="G15" s="3">
        <v>50</v>
      </c>
      <c r="H15" s="2">
        <v>2</v>
      </c>
      <c r="I15" s="3">
        <v>71.7</v>
      </c>
      <c r="J15" s="116"/>
      <c r="K15" s="3"/>
      <c r="L15" s="116"/>
      <c r="M15" s="3"/>
      <c r="N15" s="73">
        <f>E15+G15+I15+K15+M15+C15</f>
        <v>152.4</v>
      </c>
      <c r="O15" s="100">
        <v>2</v>
      </c>
    </row>
    <row r="16" spans="1:15" s="75" customFormat="1" ht="15" thickBot="1">
      <c r="A16" s="79" t="s">
        <v>46</v>
      </c>
      <c r="B16" s="79"/>
      <c r="C16" s="138">
        <v>10</v>
      </c>
      <c r="D16" s="111"/>
      <c r="E16" s="110">
        <v>20.7</v>
      </c>
      <c r="F16" s="111"/>
      <c r="G16" s="110">
        <v>50</v>
      </c>
      <c r="H16" s="111"/>
      <c r="I16" s="110">
        <v>71.7</v>
      </c>
      <c r="J16" s="123"/>
      <c r="K16" s="103"/>
      <c r="L16" s="124"/>
      <c r="M16" s="122"/>
      <c r="N16" s="106">
        <f>E16+G16+I16+K16+M16+C16</f>
        <v>152.4</v>
      </c>
      <c r="O16" s="115"/>
    </row>
    <row r="17" spans="1:15" ht="14.25">
      <c r="A17" s="36" t="s">
        <v>47</v>
      </c>
      <c r="B17" s="36"/>
      <c r="C17" s="81"/>
      <c r="D17" s="11">
        <v>4</v>
      </c>
      <c r="E17" s="13">
        <v>10</v>
      </c>
      <c r="F17" s="11"/>
      <c r="G17" s="13"/>
      <c r="H17" s="11"/>
      <c r="I17" s="13"/>
      <c r="J17" s="34"/>
      <c r="K17" s="13"/>
      <c r="L17" s="34"/>
      <c r="M17" s="13"/>
      <c r="N17" s="14">
        <f aca="true" t="shared" si="1" ref="N17:N26">E17+G17+I17+K17+M17</f>
        <v>10</v>
      </c>
      <c r="O17" s="15"/>
    </row>
    <row r="18" spans="1:15" ht="15" thickBot="1">
      <c r="A18" s="42" t="s">
        <v>48</v>
      </c>
      <c r="B18" s="42"/>
      <c r="C18" s="82"/>
      <c r="D18" s="22"/>
      <c r="E18" s="24">
        <v>10</v>
      </c>
      <c r="F18" s="22"/>
      <c r="G18" s="24"/>
      <c r="H18" s="22"/>
      <c r="I18" s="24"/>
      <c r="J18" s="35"/>
      <c r="K18" s="18"/>
      <c r="L18" s="41"/>
      <c r="M18" s="40"/>
      <c r="N18" s="19">
        <f t="shared" si="1"/>
        <v>10</v>
      </c>
      <c r="O18" s="25"/>
    </row>
    <row r="19" spans="1:15" ht="14.25">
      <c r="A19" s="36" t="s">
        <v>67</v>
      </c>
      <c r="B19" s="36"/>
      <c r="C19" s="81"/>
      <c r="D19" s="11"/>
      <c r="E19" s="13"/>
      <c r="F19" s="11">
        <v>5</v>
      </c>
      <c r="G19" s="13">
        <v>1</v>
      </c>
      <c r="H19" s="11"/>
      <c r="I19" s="13"/>
      <c r="J19" s="34"/>
      <c r="K19" s="13"/>
      <c r="L19" s="34"/>
      <c r="M19" s="13"/>
      <c r="N19" s="21">
        <f t="shared" si="1"/>
        <v>1</v>
      </c>
      <c r="O19" s="15"/>
    </row>
    <row r="20" spans="1:15" ht="15" thickBot="1">
      <c r="A20" s="49" t="s">
        <v>68</v>
      </c>
      <c r="B20" s="49"/>
      <c r="C20" s="84"/>
      <c r="D20" s="50"/>
      <c r="E20" s="40"/>
      <c r="F20" s="50"/>
      <c r="G20" s="40">
        <v>1</v>
      </c>
      <c r="H20" s="50"/>
      <c r="I20" s="40"/>
      <c r="J20" s="35"/>
      <c r="K20" s="18"/>
      <c r="L20" s="41"/>
      <c r="M20" s="40"/>
      <c r="N20" s="19">
        <f t="shared" si="1"/>
        <v>1</v>
      </c>
      <c r="O20" s="52"/>
    </row>
    <row r="21" spans="1:15" ht="14.25">
      <c r="A21" s="36" t="s">
        <v>74</v>
      </c>
      <c r="B21" s="36"/>
      <c r="C21" s="81"/>
      <c r="D21" s="11"/>
      <c r="E21" s="12"/>
      <c r="F21" s="11"/>
      <c r="G21" s="13"/>
      <c r="H21" s="11">
        <v>6</v>
      </c>
      <c r="I21" s="13">
        <v>1</v>
      </c>
      <c r="J21" s="34"/>
      <c r="K21" s="13"/>
      <c r="L21" s="34"/>
      <c r="M21" s="13"/>
      <c r="N21" s="21">
        <f t="shared" si="1"/>
        <v>1</v>
      </c>
      <c r="O21" s="15"/>
    </row>
    <row r="22" spans="1:15" ht="15" thickBot="1">
      <c r="A22" s="49" t="s">
        <v>75</v>
      </c>
      <c r="B22" s="49"/>
      <c r="C22" s="84"/>
      <c r="D22" s="50"/>
      <c r="E22" s="51"/>
      <c r="F22" s="50"/>
      <c r="G22" s="40"/>
      <c r="H22" s="50"/>
      <c r="I22" s="40">
        <v>1</v>
      </c>
      <c r="J22" s="35"/>
      <c r="K22" s="18"/>
      <c r="L22" s="41"/>
      <c r="M22" s="40"/>
      <c r="N22" s="19">
        <f t="shared" si="1"/>
        <v>1</v>
      </c>
      <c r="O22" s="52"/>
    </row>
    <row r="23" spans="1:15" ht="14.25">
      <c r="A23" s="36" t="s">
        <v>107</v>
      </c>
      <c r="B23" s="36"/>
      <c r="C23" s="81"/>
      <c r="D23" s="11"/>
      <c r="E23" s="12"/>
      <c r="F23" s="11"/>
      <c r="G23" s="13"/>
      <c r="H23" s="11">
        <v>4</v>
      </c>
      <c r="I23" s="13">
        <v>31.7</v>
      </c>
      <c r="J23" s="34"/>
      <c r="K23" s="13"/>
      <c r="L23" s="34"/>
      <c r="M23" s="13"/>
      <c r="N23" s="21">
        <f t="shared" si="1"/>
        <v>31.7</v>
      </c>
      <c r="O23" s="15"/>
    </row>
    <row r="24" spans="1:15" ht="15" thickBot="1">
      <c r="A24" s="49" t="s">
        <v>108</v>
      </c>
      <c r="B24" s="49"/>
      <c r="C24" s="84"/>
      <c r="D24" s="50"/>
      <c r="E24" s="51"/>
      <c r="F24" s="50"/>
      <c r="G24" s="40"/>
      <c r="H24" s="50"/>
      <c r="I24" s="40">
        <v>31.7</v>
      </c>
      <c r="J24" s="35"/>
      <c r="K24" s="18"/>
      <c r="L24" s="41"/>
      <c r="M24" s="40"/>
      <c r="N24" s="19">
        <f t="shared" si="1"/>
        <v>31.7</v>
      </c>
      <c r="O24" s="52"/>
    </row>
    <row r="25" spans="1:15" ht="14.25">
      <c r="A25" s="36" t="s">
        <v>127</v>
      </c>
      <c r="B25" s="36"/>
      <c r="C25" s="81"/>
      <c r="D25" s="11"/>
      <c r="E25" s="12"/>
      <c r="F25" s="11"/>
      <c r="G25" s="13"/>
      <c r="H25" s="11"/>
      <c r="I25" s="13"/>
      <c r="J25" s="34">
        <v>2</v>
      </c>
      <c r="K25" s="13">
        <v>71.7</v>
      </c>
      <c r="L25" s="34">
        <v>3</v>
      </c>
      <c r="M25" s="13">
        <v>1</v>
      </c>
      <c r="N25" s="21">
        <f t="shared" si="1"/>
        <v>72.7</v>
      </c>
      <c r="O25" s="15"/>
    </row>
    <row r="26" spans="1:15" ht="15" thickBot="1">
      <c r="A26" s="49" t="s">
        <v>128</v>
      </c>
      <c r="B26" s="49"/>
      <c r="C26" s="84"/>
      <c r="D26" s="50"/>
      <c r="E26" s="51"/>
      <c r="F26" s="50"/>
      <c r="G26" s="40"/>
      <c r="H26" s="50"/>
      <c r="I26" s="40"/>
      <c r="J26" s="35"/>
      <c r="K26" s="18">
        <v>71.7</v>
      </c>
      <c r="L26" s="41"/>
      <c r="M26" s="40">
        <v>1</v>
      </c>
      <c r="N26" s="19">
        <f t="shared" si="1"/>
        <v>72.7</v>
      </c>
      <c r="O26" s="52"/>
    </row>
    <row r="27" spans="1:15" ht="14.25">
      <c r="A27" s="36" t="s">
        <v>54</v>
      </c>
      <c r="B27" s="36"/>
      <c r="C27" s="81"/>
      <c r="D27" s="11"/>
      <c r="E27" s="12"/>
      <c r="F27" s="11"/>
      <c r="G27" s="13"/>
      <c r="H27" s="11"/>
      <c r="I27" s="13"/>
      <c r="J27" s="34">
        <v>3</v>
      </c>
      <c r="K27" s="13">
        <v>50</v>
      </c>
      <c r="L27" s="34"/>
      <c r="M27" s="13"/>
      <c r="N27" s="21">
        <f>E27+G27+I27+K27+M27</f>
        <v>50</v>
      </c>
      <c r="O27" s="15"/>
    </row>
    <row r="28" spans="1:15" ht="15" thickBot="1">
      <c r="A28" s="49" t="s">
        <v>129</v>
      </c>
      <c r="B28" s="49"/>
      <c r="C28" s="84"/>
      <c r="D28" s="50"/>
      <c r="E28" s="51"/>
      <c r="F28" s="50"/>
      <c r="G28" s="40"/>
      <c r="H28" s="50"/>
      <c r="I28" s="40"/>
      <c r="J28" s="35"/>
      <c r="K28" s="18">
        <v>50</v>
      </c>
      <c r="L28" s="41"/>
      <c r="M28" s="40"/>
      <c r="N28" s="19">
        <f>E28+G28+I28+K28+M28</f>
        <v>50</v>
      </c>
      <c r="O28" s="52"/>
    </row>
    <row r="29" spans="1:15" ht="14.25">
      <c r="A29" s="36" t="s">
        <v>59</v>
      </c>
      <c r="B29" s="36"/>
      <c r="C29" s="81"/>
      <c r="D29" s="11"/>
      <c r="E29" s="12"/>
      <c r="F29" s="11"/>
      <c r="G29" s="13"/>
      <c r="H29" s="11"/>
      <c r="I29" s="13"/>
      <c r="J29" s="34">
        <v>4</v>
      </c>
      <c r="K29" s="13">
        <v>31.7</v>
      </c>
      <c r="L29" s="34"/>
      <c r="M29" s="13"/>
      <c r="N29" s="21">
        <f aca="true" t="shared" si="2" ref="N29:N34">E29+G29+I29+K29+M29</f>
        <v>31.7</v>
      </c>
      <c r="O29" s="15"/>
    </row>
    <row r="30" spans="1:15" ht="15" thickBot="1">
      <c r="A30" s="49" t="s">
        <v>60</v>
      </c>
      <c r="B30" s="49"/>
      <c r="C30" s="84"/>
      <c r="D30" s="50"/>
      <c r="E30" s="51"/>
      <c r="F30" s="50"/>
      <c r="G30" s="40"/>
      <c r="H30" s="50"/>
      <c r="I30" s="40"/>
      <c r="J30" s="35"/>
      <c r="K30" s="18">
        <v>31.7</v>
      </c>
      <c r="L30" s="41"/>
      <c r="M30" s="40"/>
      <c r="N30" s="19">
        <f t="shared" si="2"/>
        <v>31.7</v>
      </c>
      <c r="O30" s="52"/>
    </row>
    <row r="31" spans="1:15" ht="14.25">
      <c r="A31" s="36" t="s">
        <v>121</v>
      </c>
      <c r="B31" s="36"/>
      <c r="C31" s="81"/>
      <c r="D31" s="11"/>
      <c r="E31" s="12"/>
      <c r="F31" s="11"/>
      <c r="G31" s="13"/>
      <c r="H31" s="11"/>
      <c r="I31" s="13"/>
      <c r="J31" s="34">
        <v>5</v>
      </c>
      <c r="K31" s="13">
        <v>15.6</v>
      </c>
      <c r="L31" s="34"/>
      <c r="M31" s="13"/>
      <c r="N31" s="21">
        <f t="shared" si="2"/>
        <v>15.6</v>
      </c>
      <c r="O31" s="15"/>
    </row>
    <row r="32" spans="1:15" ht="15" thickBot="1">
      <c r="A32" s="49" t="s">
        <v>122</v>
      </c>
      <c r="B32" s="49"/>
      <c r="C32" s="84"/>
      <c r="D32" s="50"/>
      <c r="E32" s="51"/>
      <c r="F32" s="50"/>
      <c r="G32" s="40"/>
      <c r="H32" s="50"/>
      <c r="I32" s="40"/>
      <c r="J32" s="35"/>
      <c r="K32" s="18">
        <v>15.6</v>
      </c>
      <c r="L32" s="41"/>
      <c r="M32" s="40"/>
      <c r="N32" s="19">
        <f t="shared" si="2"/>
        <v>15.6</v>
      </c>
      <c r="O32" s="52"/>
    </row>
    <row r="33" spans="1:15" ht="14.25">
      <c r="A33" s="36" t="s">
        <v>130</v>
      </c>
      <c r="B33" s="36"/>
      <c r="C33" s="81"/>
      <c r="D33" s="11"/>
      <c r="E33" s="12"/>
      <c r="F33" s="11"/>
      <c r="G33" s="13"/>
      <c r="H33" s="11"/>
      <c r="I33" s="13"/>
      <c r="J33" s="34">
        <v>6</v>
      </c>
      <c r="K33" s="13">
        <v>1</v>
      </c>
      <c r="L33" s="34"/>
      <c r="M33" s="13"/>
      <c r="N33" s="21">
        <f t="shared" si="2"/>
        <v>1</v>
      </c>
      <c r="O33" s="15"/>
    </row>
    <row r="34" spans="1:15" ht="15" thickBot="1">
      <c r="A34" s="49" t="s">
        <v>131</v>
      </c>
      <c r="B34" s="49"/>
      <c r="C34" s="84"/>
      <c r="D34" s="50"/>
      <c r="E34" s="51"/>
      <c r="F34" s="50"/>
      <c r="G34" s="40"/>
      <c r="H34" s="50"/>
      <c r="I34" s="40"/>
      <c r="J34" s="35"/>
      <c r="K34" s="18">
        <v>1</v>
      </c>
      <c r="L34" s="41"/>
      <c r="M34" s="40"/>
      <c r="N34" s="19">
        <f t="shared" si="2"/>
        <v>1</v>
      </c>
      <c r="O34" s="52"/>
    </row>
  </sheetData>
  <sheetProtection/>
  <mergeCells count="24">
    <mergeCell ref="F4:G4"/>
    <mergeCell ref="H4:I4"/>
    <mergeCell ref="J4:K4"/>
    <mergeCell ref="L4:M4"/>
    <mergeCell ref="B5:C5"/>
    <mergeCell ref="A7:O7"/>
    <mergeCell ref="D2:E2"/>
    <mergeCell ref="F2:G2"/>
    <mergeCell ref="H2:I2"/>
    <mergeCell ref="J2:K2"/>
    <mergeCell ref="L2:M2"/>
    <mergeCell ref="H3:I3"/>
    <mergeCell ref="J3:K3"/>
    <mergeCell ref="L3:M3"/>
    <mergeCell ref="A1:O1"/>
    <mergeCell ref="D5:E5"/>
    <mergeCell ref="F5:G5"/>
    <mergeCell ref="H5:I5"/>
    <mergeCell ref="J5:K5"/>
    <mergeCell ref="N5:O5"/>
    <mergeCell ref="L5:M5"/>
    <mergeCell ref="D3:E3"/>
    <mergeCell ref="F3:G3"/>
    <mergeCell ref="D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I16" sqref="I16"/>
    </sheetView>
  </sheetViews>
  <sheetFormatPr defaultColWidth="9.421875" defaultRowHeight="15"/>
  <cols>
    <col min="1" max="1" width="26.00390625" style="0" customWidth="1"/>
    <col min="2" max="2" width="12.57421875" style="0" customWidth="1"/>
    <col min="3" max="3" width="12.140625" style="0" customWidth="1"/>
    <col min="4" max="4" width="9.421875" style="1" customWidth="1"/>
    <col min="5" max="5" width="9.421875" style="0" customWidth="1"/>
    <col min="6" max="6" width="9.421875" style="1" customWidth="1"/>
    <col min="7" max="8" width="9.421875" style="0" customWidth="1"/>
    <col min="9" max="9" width="9.7109375" style="0" customWidth="1"/>
    <col min="10" max="11" width="9.421875" style="0" customWidth="1"/>
    <col min="12" max="12" width="9.7109375" style="0" customWidth="1"/>
    <col min="13" max="14" width="9.421875" style="0" customWidth="1"/>
    <col min="15" max="15" width="9.421875" style="1" customWidth="1"/>
  </cols>
  <sheetData>
    <row r="1" spans="1:15" ht="14.25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25">
      <c r="A2" s="48"/>
      <c r="B2" s="64"/>
      <c r="C2" s="64"/>
      <c r="D2" s="142" t="s">
        <v>14</v>
      </c>
      <c r="E2" s="142"/>
      <c r="F2" s="142" t="s">
        <v>15</v>
      </c>
      <c r="G2" s="142"/>
      <c r="H2" s="142" t="s">
        <v>16</v>
      </c>
      <c r="I2" s="142"/>
      <c r="J2" s="142" t="s">
        <v>17</v>
      </c>
      <c r="K2" s="142"/>
      <c r="L2" s="142" t="s">
        <v>18</v>
      </c>
      <c r="M2" s="142"/>
      <c r="N2" s="48"/>
      <c r="O2" s="48"/>
    </row>
    <row r="3" spans="4:15" s="46" customFormat="1" ht="12">
      <c r="D3" s="150"/>
      <c r="E3" s="150"/>
      <c r="F3" s="150" t="s">
        <v>113</v>
      </c>
      <c r="G3" s="150"/>
      <c r="H3" s="150" t="s">
        <v>114</v>
      </c>
      <c r="I3" s="150"/>
      <c r="J3" s="150" t="s">
        <v>148</v>
      </c>
      <c r="K3" s="150"/>
      <c r="L3" s="150" t="s">
        <v>149</v>
      </c>
      <c r="M3" s="150"/>
      <c r="O3" s="47"/>
    </row>
    <row r="4" spans="4:15" s="44" customFormat="1" ht="10.5" thickBot="1">
      <c r="D4" s="151" t="s">
        <v>11</v>
      </c>
      <c r="E4" s="151"/>
      <c r="F4" s="151" t="s">
        <v>12</v>
      </c>
      <c r="G4" s="151"/>
      <c r="H4" s="151" t="s">
        <v>13</v>
      </c>
      <c r="I4" s="151"/>
      <c r="J4" s="151" t="s">
        <v>10</v>
      </c>
      <c r="K4" s="151"/>
      <c r="L4" s="151" t="s">
        <v>13</v>
      </c>
      <c r="M4" s="151"/>
      <c r="O4" s="45"/>
    </row>
    <row r="5" spans="1:15" ht="14.25">
      <c r="A5" s="5" t="s">
        <v>0</v>
      </c>
      <c r="B5" s="148" t="s">
        <v>147</v>
      </c>
      <c r="C5" s="149"/>
      <c r="D5" s="148" t="s">
        <v>3</v>
      </c>
      <c r="E5" s="149"/>
      <c r="F5" s="148" t="s">
        <v>4</v>
      </c>
      <c r="G5" s="149"/>
      <c r="H5" s="148" t="s">
        <v>9</v>
      </c>
      <c r="I5" s="149"/>
      <c r="J5" s="148" t="s">
        <v>8</v>
      </c>
      <c r="K5" s="149"/>
      <c r="L5" s="148" t="s">
        <v>150</v>
      </c>
      <c r="M5" s="149"/>
      <c r="N5" s="143" t="s">
        <v>5</v>
      </c>
      <c r="O5" s="144"/>
    </row>
    <row r="6" spans="1:15" ht="15" thickBot="1">
      <c r="A6" s="7"/>
      <c r="B6" s="80" t="s">
        <v>1</v>
      </c>
      <c r="C6" s="86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8" t="s">
        <v>1</v>
      </c>
      <c r="M6" s="4" t="s">
        <v>2</v>
      </c>
      <c r="N6" s="9" t="s">
        <v>2</v>
      </c>
      <c r="O6" s="10" t="s">
        <v>1</v>
      </c>
    </row>
    <row r="7" spans="1:15" ht="15" thickBot="1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39" customFormat="1" ht="14.25">
      <c r="A8" s="38" t="s">
        <v>34</v>
      </c>
      <c r="B8" s="38"/>
      <c r="C8" s="81"/>
      <c r="D8" s="26">
        <v>5</v>
      </c>
      <c r="E8" s="28">
        <v>1</v>
      </c>
      <c r="F8" s="26"/>
      <c r="G8" s="28"/>
      <c r="H8" s="26"/>
      <c r="I8" s="28">
        <v>1</v>
      </c>
      <c r="J8" s="31"/>
      <c r="K8" s="13"/>
      <c r="L8" s="31"/>
      <c r="M8" s="13"/>
      <c r="N8" s="14">
        <f>E8+G8+I8+K8+M8</f>
        <v>2</v>
      </c>
      <c r="O8" s="29"/>
    </row>
    <row r="9" spans="1:15" s="39" customFormat="1" ht="15" thickBot="1">
      <c r="A9" s="37" t="s">
        <v>35</v>
      </c>
      <c r="B9" s="37"/>
      <c r="C9" s="83"/>
      <c r="D9" s="16"/>
      <c r="E9" s="55">
        <v>1</v>
      </c>
      <c r="F9" s="16"/>
      <c r="G9" s="18"/>
      <c r="H9" s="16"/>
      <c r="I9" s="18">
        <v>1</v>
      </c>
      <c r="J9" s="32"/>
      <c r="K9" s="18"/>
      <c r="L9" s="32"/>
      <c r="M9" s="18"/>
      <c r="N9" s="19">
        <f aca="true" t="shared" si="0" ref="N9:N25">E9+G9+I9+K9+M9</f>
        <v>2</v>
      </c>
      <c r="O9" s="20"/>
    </row>
    <row r="10" spans="1:15" ht="14.25">
      <c r="A10" s="36" t="s">
        <v>32</v>
      </c>
      <c r="B10" s="36"/>
      <c r="C10" s="81"/>
      <c r="D10" s="11">
        <v>2</v>
      </c>
      <c r="E10" s="12">
        <v>33.4</v>
      </c>
      <c r="F10" s="11"/>
      <c r="G10" s="13"/>
      <c r="H10" s="11"/>
      <c r="I10" s="13"/>
      <c r="J10" s="31"/>
      <c r="K10" s="28"/>
      <c r="L10" s="31"/>
      <c r="M10" s="28"/>
      <c r="N10" s="14">
        <f t="shared" si="0"/>
        <v>33.4</v>
      </c>
      <c r="O10" s="15"/>
    </row>
    <row r="11" spans="1:15" ht="15" thickBot="1">
      <c r="A11" s="37" t="s">
        <v>33</v>
      </c>
      <c r="B11" s="37"/>
      <c r="C11" s="83"/>
      <c r="D11" s="16"/>
      <c r="E11" s="17">
        <v>33.4</v>
      </c>
      <c r="F11" s="16"/>
      <c r="G11" s="18"/>
      <c r="H11" s="16"/>
      <c r="I11" s="18"/>
      <c r="J11" s="32"/>
      <c r="K11" s="18"/>
      <c r="L11" s="32"/>
      <c r="M11" s="18"/>
      <c r="N11" s="19">
        <f t="shared" si="0"/>
        <v>33.4</v>
      </c>
      <c r="O11" s="20"/>
    </row>
    <row r="12" spans="1:15" s="75" customFormat="1" ht="14.25">
      <c r="A12" s="98" t="s">
        <v>71</v>
      </c>
      <c r="B12" s="98"/>
      <c r="C12" s="108"/>
      <c r="D12" s="2">
        <v>3</v>
      </c>
      <c r="E12" s="108">
        <v>20.7</v>
      </c>
      <c r="F12" s="2">
        <v>3</v>
      </c>
      <c r="G12" s="3">
        <v>50</v>
      </c>
      <c r="H12" s="2">
        <v>3</v>
      </c>
      <c r="I12" s="3">
        <v>13.8</v>
      </c>
      <c r="J12" s="30"/>
      <c r="K12" s="6"/>
      <c r="L12" s="77">
        <v>5</v>
      </c>
      <c r="M12" s="97">
        <v>1</v>
      </c>
      <c r="N12" s="73">
        <f>E12+G12+I12+K12+M12-M12</f>
        <v>84.5</v>
      </c>
      <c r="O12" s="100">
        <v>2</v>
      </c>
    </row>
    <row r="13" spans="1:15" s="75" customFormat="1" ht="15" thickBot="1">
      <c r="A13" s="79" t="s">
        <v>70</v>
      </c>
      <c r="B13" s="79"/>
      <c r="C13" s="112"/>
      <c r="D13" s="111"/>
      <c r="E13" s="112">
        <v>20.7</v>
      </c>
      <c r="F13" s="111"/>
      <c r="G13" s="110">
        <v>50</v>
      </c>
      <c r="H13" s="111"/>
      <c r="I13" s="110">
        <v>13.8</v>
      </c>
      <c r="J13" s="113"/>
      <c r="K13" s="110"/>
      <c r="L13" s="128"/>
      <c r="M13" s="129">
        <v>1</v>
      </c>
      <c r="N13" s="106">
        <f>E13+G13+I13+K13+M13-M13</f>
        <v>84.5</v>
      </c>
      <c r="O13" s="115"/>
    </row>
    <row r="14" spans="1:15" s="75" customFormat="1" ht="14.25">
      <c r="A14" s="98" t="s">
        <v>69</v>
      </c>
      <c r="B14" s="98"/>
      <c r="C14" s="108"/>
      <c r="D14" s="2">
        <v>1</v>
      </c>
      <c r="E14" s="3">
        <v>50</v>
      </c>
      <c r="F14" s="2">
        <v>3</v>
      </c>
      <c r="G14" s="3">
        <v>50</v>
      </c>
      <c r="H14" s="2"/>
      <c r="I14" s="3"/>
      <c r="J14" s="116"/>
      <c r="K14" s="3"/>
      <c r="L14" s="116">
        <v>2</v>
      </c>
      <c r="M14" s="3">
        <v>33.4</v>
      </c>
      <c r="N14" s="73">
        <f t="shared" si="0"/>
        <v>133.4</v>
      </c>
      <c r="O14" s="100">
        <v>1</v>
      </c>
    </row>
    <row r="15" spans="1:15" s="75" customFormat="1" ht="15" thickBot="1">
      <c r="A15" s="79" t="s">
        <v>36</v>
      </c>
      <c r="B15" s="79"/>
      <c r="C15" s="112"/>
      <c r="D15" s="111"/>
      <c r="E15" s="110">
        <v>50</v>
      </c>
      <c r="F15" s="111"/>
      <c r="G15" s="110">
        <v>50</v>
      </c>
      <c r="H15" s="111"/>
      <c r="I15" s="110"/>
      <c r="J15" s="123"/>
      <c r="K15" s="103"/>
      <c r="L15" s="124"/>
      <c r="M15" s="122">
        <v>33.4</v>
      </c>
      <c r="N15" s="106">
        <f t="shared" si="0"/>
        <v>133.4</v>
      </c>
      <c r="O15" s="115"/>
    </row>
    <row r="16" spans="1:15" ht="14.25">
      <c r="A16" s="36" t="s">
        <v>37</v>
      </c>
      <c r="B16" s="36"/>
      <c r="C16" s="81"/>
      <c r="D16" s="11">
        <v>4</v>
      </c>
      <c r="E16" s="13">
        <v>10</v>
      </c>
      <c r="F16" s="11"/>
      <c r="G16" s="13"/>
      <c r="H16" s="11"/>
      <c r="I16" s="13"/>
      <c r="J16" s="31"/>
      <c r="K16" s="28"/>
      <c r="L16" s="31"/>
      <c r="M16" s="28"/>
      <c r="N16" s="21">
        <f t="shared" si="0"/>
        <v>10</v>
      </c>
      <c r="O16" s="15"/>
    </row>
    <row r="17" spans="1:15" ht="15" thickBot="1">
      <c r="A17" s="38" t="s">
        <v>38</v>
      </c>
      <c r="B17" s="38"/>
      <c r="C17" s="94"/>
      <c r="D17" s="26"/>
      <c r="E17" s="28">
        <v>10</v>
      </c>
      <c r="F17" s="26"/>
      <c r="G17" s="28"/>
      <c r="H17" s="26"/>
      <c r="I17" s="28"/>
      <c r="J17" s="33"/>
      <c r="K17" s="24"/>
      <c r="L17" s="33"/>
      <c r="M17" s="24"/>
      <c r="N17" s="14">
        <f t="shared" si="0"/>
        <v>10</v>
      </c>
      <c r="O17" s="29"/>
    </row>
    <row r="18" spans="1:15" ht="14.25">
      <c r="A18" s="36" t="s">
        <v>72</v>
      </c>
      <c r="B18" s="36"/>
      <c r="C18" s="81"/>
      <c r="D18" s="11"/>
      <c r="E18" s="12"/>
      <c r="F18" s="11">
        <v>1</v>
      </c>
      <c r="G18" s="13">
        <v>100</v>
      </c>
      <c r="H18" s="11"/>
      <c r="I18" s="13"/>
      <c r="J18" s="34"/>
      <c r="K18" s="13"/>
      <c r="L18" s="34"/>
      <c r="M18" s="13"/>
      <c r="N18" s="21">
        <f t="shared" si="0"/>
        <v>100</v>
      </c>
      <c r="O18" s="15"/>
    </row>
    <row r="19" spans="1:15" ht="15" thickBot="1">
      <c r="A19" s="49" t="s">
        <v>73</v>
      </c>
      <c r="B19" s="49"/>
      <c r="C19" s="84"/>
      <c r="D19" s="50"/>
      <c r="E19" s="51"/>
      <c r="F19" s="50"/>
      <c r="G19" s="40">
        <v>100</v>
      </c>
      <c r="H19" s="50"/>
      <c r="I19" s="40"/>
      <c r="J19" s="35"/>
      <c r="K19" s="18"/>
      <c r="L19" s="41"/>
      <c r="M19" s="40"/>
      <c r="N19" s="19">
        <f t="shared" si="0"/>
        <v>100</v>
      </c>
      <c r="O19" s="52"/>
    </row>
    <row r="20" spans="1:15" ht="14.25">
      <c r="A20" s="36" t="s">
        <v>74</v>
      </c>
      <c r="B20" s="36"/>
      <c r="C20" s="81"/>
      <c r="D20" s="11"/>
      <c r="E20" s="12"/>
      <c r="F20" s="11">
        <v>2</v>
      </c>
      <c r="G20" s="13">
        <v>71.7</v>
      </c>
      <c r="H20" s="11"/>
      <c r="I20" s="13"/>
      <c r="J20" s="34"/>
      <c r="K20" s="13"/>
      <c r="L20" s="34"/>
      <c r="M20" s="13"/>
      <c r="N20" s="21">
        <f t="shared" si="0"/>
        <v>71.7</v>
      </c>
      <c r="O20" s="15"/>
    </row>
    <row r="21" spans="1:15" ht="15" thickBot="1">
      <c r="A21" s="49" t="s">
        <v>75</v>
      </c>
      <c r="B21" s="49"/>
      <c r="C21" s="84"/>
      <c r="D21" s="50"/>
      <c r="E21" s="51"/>
      <c r="F21" s="50"/>
      <c r="G21" s="40">
        <v>71.7</v>
      </c>
      <c r="H21" s="50"/>
      <c r="I21" s="40"/>
      <c r="J21" s="35"/>
      <c r="K21" s="18"/>
      <c r="L21" s="41"/>
      <c r="M21" s="40"/>
      <c r="N21" s="19">
        <f t="shared" si="0"/>
        <v>71.7</v>
      </c>
      <c r="O21" s="52"/>
    </row>
    <row r="22" spans="1:15" ht="14.25">
      <c r="A22" s="36" t="s">
        <v>76</v>
      </c>
      <c r="B22" s="36"/>
      <c r="C22" s="81"/>
      <c r="D22" s="11"/>
      <c r="E22" s="12"/>
      <c r="F22" s="11">
        <v>5</v>
      </c>
      <c r="G22" s="13">
        <v>15.6</v>
      </c>
      <c r="H22" s="11"/>
      <c r="I22" s="13"/>
      <c r="J22" s="34"/>
      <c r="K22" s="13"/>
      <c r="L22" s="34"/>
      <c r="M22" s="13"/>
      <c r="N22" s="21">
        <f t="shared" si="0"/>
        <v>15.6</v>
      </c>
      <c r="O22" s="15"/>
    </row>
    <row r="23" spans="1:15" ht="15" thickBot="1">
      <c r="A23" s="49" t="s">
        <v>77</v>
      </c>
      <c r="B23" s="49"/>
      <c r="C23" s="84"/>
      <c r="D23" s="50"/>
      <c r="E23" s="51"/>
      <c r="F23" s="50"/>
      <c r="G23" s="40">
        <v>15.6</v>
      </c>
      <c r="H23" s="50"/>
      <c r="I23" s="40"/>
      <c r="J23" s="35"/>
      <c r="K23" s="18"/>
      <c r="L23" s="41"/>
      <c r="M23" s="40"/>
      <c r="N23" s="19">
        <f t="shared" si="0"/>
        <v>15.6</v>
      </c>
      <c r="O23" s="52"/>
    </row>
    <row r="24" spans="1:15" ht="14.25">
      <c r="A24" s="36" t="s">
        <v>78</v>
      </c>
      <c r="B24" s="36"/>
      <c r="C24" s="81"/>
      <c r="D24" s="11"/>
      <c r="E24" s="12"/>
      <c r="F24" s="11"/>
      <c r="G24" s="13">
        <v>1</v>
      </c>
      <c r="H24" s="11"/>
      <c r="I24" s="13"/>
      <c r="J24" s="34"/>
      <c r="K24" s="13"/>
      <c r="L24" s="34"/>
      <c r="M24" s="13"/>
      <c r="N24" s="21">
        <f t="shared" si="0"/>
        <v>1</v>
      </c>
      <c r="O24" s="15"/>
    </row>
    <row r="25" spans="1:15" ht="15" thickBot="1">
      <c r="A25" s="49" t="s">
        <v>79</v>
      </c>
      <c r="B25" s="49"/>
      <c r="C25" s="84"/>
      <c r="D25" s="50"/>
      <c r="E25" s="51"/>
      <c r="F25" s="50"/>
      <c r="G25" s="40">
        <v>1</v>
      </c>
      <c r="H25" s="50"/>
      <c r="I25" s="40"/>
      <c r="J25" s="35"/>
      <c r="K25" s="18"/>
      <c r="L25" s="41"/>
      <c r="M25" s="40"/>
      <c r="N25" s="19">
        <f t="shared" si="0"/>
        <v>1</v>
      </c>
      <c r="O25" s="52"/>
    </row>
    <row r="26" spans="1:15" ht="14.25">
      <c r="A26" s="36" t="s">
        <v>142</v>
      </c>
      <c r="B26" s="36"/>
      <c r="C26" s="81"/>
      <c r="D26" s="11"/>
      <c r="E26" s="12"/>
      <c r="F26" s="11"/>
      <c r="G26" s="13"/>
      <c r="H26" s="11"/>
      <c r="I26" s="13"/>
      <c r="J26" s="34"/>
      <c r="K26" s="13"/>
      <c r="L26" s="34">
        <v>3</v>
      </c>
      <c r="M26" s="13">
        <v>20.7</v>
      </c>
      <c r="N26" s="21">
        <f>M26</f>
        <v>20.7</v>
      </c>
      <c r="O26" s="15"/>
    </row>
    <row r="27" spans="1:15" ht="14.25">
      <c r="A27" s="38" t="s">
        <v>80</v>
      </c>
      <c r="B27" s="38">
        <v>2</v>
      </c>
      <c r="C27" s="96">
        <v>10</v>
      </c>
      <c r="D27" s="26"/>
      <c r="E27" s="27"/>
      <c r="F27" s="26"/>
      <c r="G27" s="28"/>
      <c r="H27" s="26">
        <v>2</v>
      </c>
      <c r="I27" s="28">
        <v>29.5</v>
      </c>
      <c r="J27" s="31"/>
      <c r="K27" s="28"/>
      <c r="L27" s="31"/>
      <c r="M27" s="28">
        <v>20.7</v>
      </c>
      <c r="N27" s="14">
        <f>E27+G27+I27+K27+M27</f>
        <v>50.2</v>
      </c>
      <c r="O27" s="29"/>
    </row>
    <row r="28" spans="1:15" ht="14.25">
      <c r="A28" s="68" t="s">
        <v>110</v>
      </c>
      <c r="B28" s="56"/>
      <c r="C28" s="85"/>
      <c r="D28" s="57"/>
      <c r="E28" s="27"/>
      <c r="F28" s="26"/>
      <c r="G28" s="28"/>
      <c r="H28" s="26"/>
      <c r="I28" s="28">
        <v>29.5</v>
      </c>
      <c r="J28" s="59"/>
      <c r="K28" s="53"/>
      <c r="L28" s="31">
        <v>1</v>
      </c>
      <c r="M28" s="28">
        <v>50</v>
      </c>
      <c r="N28" s="61">
        <f>E28+G28+I28+K28+M28</f>
        <v>79.5</v>
      </c>
      <c r="O28" s="29"/>
    </row>
    <row r="29" spans="1:15" ht="15" thickBot="1">
      <c r="A29" s="42" t="s">
        <v>141</v>
      </c>
      <c r="B29" s="42"/>
      <c r="C29" s="82"/>
      <c r="D29" s="22"/>
      <c r="E29" s="23"/>
      <c r="F29" s="22"/>
      <c r="G29" s="24"/>
      <c r="H29" s="22"/>
      <c r="I29" s="24"/>
      <c r="J29" s="33"/>
      <c r="K29" s="24"/>
      <c r="L29" s="33"/>
      <c r="M29" s="24">
        <v>50</v>
      </c>
      <c r="N29" s="61">
        <f>E29+G29+I29+K29+M29</f>
        <v>50</v>
      </c>
      <c r="O29" s="25"/>
    </row>
    <row r="30" spans="1:15" ht="14.25">
      <c r="A30" s="36" t="s">
        <v>111</v>
      </c>
      <c r="B30" s="36"/>
      <c r="C30" s="81"/>
      <c r="D30" s="11"/>
      <c r="E30" s="12"/>
      <c r="F30" s="11"/>
      <c r="G30" s="13"/>
      <c r="H30" s="11">
        <v>1</v>
      </c>
      <c r="I30" s="13">
        <v>50</v>
      </c>
      <c r="J30" s="34"/>
      <c r="K30" s="13"/>
      <c r="L30" s="34"/>
      <c r="M30" s="13"/>
      <c r="N30" s="21">
        <f>E30+G30+I30+K30+M30</f>
        <v>50</v>
      </c>
      <c r="O30" s="15"/>
    </row>
    <row r="31" spans="1:15" ht="15" thickBot="1">
      <c r="A31" s="49" t="s">
        <v>112</v>
      </c>
      <c r="B31" s="49"/>
      <c r="C31" s="84"/>
      <c r="D31" s="50"/>
      <c r="E31" s="51"/>
      <c r="F31" s="50"/>
      <c r="G31" s="40"/>
      <c r="H31" s="50"/>
      <c r="I31" s="40">
        <v>50</v>
      </c>
      <c r="J31" s="35"/>
      <c r="K31" s="18"/>
      <c r="L31" s="41"/>
      <c r="M31" s="40"/>
      <c r="N31" s="19">
        <f>E31+G31+I31+K31+M31</f>
        <v>50</v>
      </c>
      <c r="O31" s="52"/>
    </row>
    <row r="32" spans="1:15" ht="14.25">
      <c r="A32" s="36" t="s">
        <v>132</v>
      </c>
      <c r="B32" s="36"/>
      <c r="C32" s="81"/>
      <c r="D32" s="11"/>
      <c r="E32" s="12"/>
      <c r="F32" s="11"/>
      <c r="G32" s="13"/>
      <c r="H32" s="11"/>
      <c r="I32" s="13"/>
      <c r="J32" s="67" t="s">
        <v>140</v>
      </c>
      <c r="K32" s="13">
        <v>50</v>
      </c>
      <c r="L32" s="34"/>
      <c r="M32" s="13"/>
      <c r="N32" s="21">
        <f aca="true" t="shared" si="1" ref="N32:N39">E32+G32+I32+K32+M32</f>
        <v>50</v>
      </c>
      <c r="O32" s="15"/>
    </row>
    <row r="33" spans="1:15" ht="15" thickBot="1">
      <c r="A33" s="49" t="s">
        <v>133</v>
      </c>
      <c r="B33" s="49"/>
      <c r="C33" s="84"/>
      <c r="D33" s="50"/>
      <c r="E33" s="51"/>
      <c r="F33" s="50"/>
      <c r="G33" s="40"/>
      <c r="H33" s="50"/>
      <c r="I33" s="40"/>
      <c r="J33" s="66"/>
      <c r="K33" s="18">
        <v>50</v>
      </c>
      <c r="L33" s="41"/>
      <c r="M33" s="40"/>
      <c r="N33" s="19">
        <f t="shared" si="1"/>
        <v>50</v>
      </c>
      <c r="O33" s="52"/>
    </row>
    <row r="34" spans="1:15" ht="14.25">
      <c r="A34" s="36" t="s">
        <v>134</v>
      </c>
      <c r="B34" s="36"/>
      <c r="C34" s="81"/>
      <c r="D34" s="11"/>
      <c r="E34" s="12"/>
      <c r="F34" s="11"/>
      <c r="G34" s="13"/>
      <c r="H34" s="11"/>
      <c r="I34" s="13"/>
      <c r="J34" s="67" t="s">
        <v>140</v>
      </c>
      <c r="K34" s="13">
        <v>50</v>
      </c>
      <c r="L34" s="34"/>
      <c r="M34" s="13"/>
      <c r="N34" s="21">
        <f t="shared" si="1"/>
        <v>50</v>
      </c>
      <c r="O34" s="15"/>
    </row>
    <row r="35" spans="1:15" ht="15" thickBot="1">
      <c r="A35" s="49" t="s">
        <v>135</v>
      </c>
      <c r="B35" s="49"/>
      <c r="C35" s="84"/>
      <c r="D35" s="50"/>
      <c r="E35" s="51"/>
      <c r="F35" s="50"/>
      <c r="G35" s="40"/>
      <c r="H35" s="50"/>
      <c r="I35" s="40"/>
      <c r="J35" s="66"/>
      <c r="K35" s="18">
        <v>50</v>
      </c>
      <c r="L35" s="41"/>
      <c r="M35" s="40"/>
      <c r="N35" s="19">
        <f t="shared" si="1"/>
        <v>50</v>
      </c>
      <c r="O35" s="52"/>
    </row>
    <row r="36" spans="1:15" ht="14.25">
      <c r="A36" s="36" t="s">
        <v>136</v>
      </c>
      <c r="B36" s="36"/>
      <c r="C36" s="81"/>
      <c r="D36" s="11"/>
      <c r="E36" s="12"/>
      <c r="F36" s="11"/>
      <c r="G36" s="13"/>
      <c r="H36" s="11"/>
      <c r="I36" s="13"/>
      <c r="J36" s="34">
        <v>3</v>
      </c>
      <c r="K36" s="13">
        <v>13.8</v>
      </c>
      <c r="L36" s="34"/>
      <c r="M36" s="13"/>
      <c r="N36" s="21">
        <f t="shared" si="1"/>
        <v>13.8</v>
      </c>
      <c r="O36" s="15"/>
    </row>
    <row r="37" spans="1:15" ht="15" thickBot="1">
      <c r="A37" s="49" t="s">
        <v>137</v>
      </c>
      <c r="B37" s="49"/>
      <c r="C37" s="84"/>
      <c r="D37" s="50"/>
      <c r="E37" s="51"/>
      <c r="F37" s="50"/>
      <c r="G37" s="40"/>
      <c r="H37" s="50"/>
      <c r="I37" s="40"/>
      <c r="J37" s="35"/>
      <c r="K37" s="18">
        <v>13.8</v>
      </c>
      <c r="L37" s="41"/>
      <c r="M37" s="40"/>
      <c r="N37" s="19">
        <f t="shared" si="1"/>
        <v>13.8</v>
      </c>
      <c r="O37" s="52"/>
    </row>
    <row r="38" spans="1:15" ht="14.25">
      <c r="A38" s="36" t="s">
        <v>138</v>
      </c>
      <c r="B38" s="36"/>
      <c r="C38" s="81"/>
      <c r="D38" s="11"/>
      <c r="E38" s="12"/>
      <c r="F38" s="11"/>
      <c r="G38" s="13"/>
      <c r="H38" s="11"/>
      <c r="I38" s="13"/>
      <c r="J38" s="34">
        <v>4</v>
      </c>
      <c r="K38" s="13">
        <v>1</v>
      </c>
      <c r="L38" s="34"/>
      <c r="M38" s="13"/>
      <c r="N38" s="21">
        <f t="shared" si="1"/>
        <v>1</v>
      </c>
      <c r="O38" s="15"/>
    </row>
    <row r="39" spans="1:15" ht="15" thickBot="1">
      <c r="A39" s="49" t="s">
        <v>139</v>
      </c>
      <c r="B39" s="49"/>
      <c r="C39" s="84"/>
      <c r="D39" s="50"/>
      <c r="E39" s="51"/>
      <c r="F39" s="50"/>
      <c r="G39" s="40"/>
      <c r="H39" s="50"/>
      <c r="I39" s="40"/>
      <c r="J39" s="35"/>
      <c r="K39" s="18">
        <v>1</v>
      </c>
      <c r="L39" s="41"/>
      <c r="M39" s="40"/>
      <c r="N39" s="19">
        <f t="shared" si="1"/>
        <v>1</v>
      </c>
      <c r="O39" s="52"/>
    </row>
    <row r="40" spans="1:15" ht="14.25">
      <c r="A40" s="36" t="s">
        <v>143</v>
      </c>
      <c r="B40" s="36"/>
      <c r="C40" s="81"/>
      <c r="D40" s="11"/>
      <c r="E40" s="12"/>
      <c r="F40" s="11"/>
      <c r="G40" s="13"/>
      <c r="H40" s="11"/>
      <c r="I40" s="13"/>
      <c r="J40" s="34"/>
      <c r="K40" s="13"/>
      <c r="L40" s="34">
        <v>4</v>
      </c>
      <c r="M40" s="13">
        <v>10</v>
      </c>
      <c r="N40" s="21">
        <f>E40+G40+I40+K40+M40</f>
        <v>10</v>
      </c>
      <c r="O40" s="15"/>
    </row>
    <row r="41" spans="1:15" ht="15" thickBot="1">
      <c r="A41" s="49" t="s">
        <v>144</v>
      </c>
      <c r="B41" s="49"/>
      <c r="C41" s="84"/>
      <c r="D41" s="50"/>
      <c r="E41" s="51"/>
      <c r="F41" s="50"/>
      <c r="G41" s="40"/>
      <c r="H41" s="50"/>
      <c r="I41" s="40"/>
      <c r="J41" s="35"/>
      <c r="K41" s="18"/>
      <c r="L41" s="41"/>
      <c r="M41" s="40">
        <v>10</v>
      </c>
      <c r="N41" s="19">
        <f>E41+G41+I41+K41+M41</f>
        <v>10</v>
      </c>
      <c r="O41" s="52"/>
    </row>
  </sheetData>
  <sheetProtection/>
  <mergeCells count="24">
    <mergeCell ref="F4:G4"/>
    <mergeCell ref="H4:I4"/>
    <mergeCell ref="J4:K4"/>
    <mergeCell ref="L4:M4"/>
    <mergeCell ref="B5:C5"/>
    <mergeCell ref="A7:O7"/>
    <mergeCell ref="D2:E2"/>
    <mergeCell ref="F2:G2"/>
    <mergeCell ref="H2:I2"/>
    <mergeCell ref="J2:K2"/>
    <mergeCell ref="L2:M2"/>
    <mergeCell ref="H3:I3"/>
    <mergeCell ref="J3:K3"/>
    <mergeCell ref="L3:M3"/>
    <mergeCell ref="A1:O1"/>
    <mergeCell ref="D5:E5"/>
    <mergeCell ref="F5:G5"/>
    <mergeCell ref="H5:I5"/>
    <mergeCell ref="J5:K5"/>
    <mergeCell ref="N5:O5"/>
    <mergeCell ref="L5:M5"/>
    <mergeCell ref="D3:E3"/>
    <mergeCell ref="F3:G3"/>
    <mergeCell ref="D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2013-10-24T14:15:46Z</dcterms:modified>
  <cp:category/>
  <cp:version/>
  <cp:contentType/>
  <cp:contentStatus/>
</cp:coreProperties>
</file>