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225" windowWidth="15120" windowHeight="8010" activeTab="3"/>
  </bookViews>
  <sheets>
    <sheet name="СУ1" sheetId="1" r:id="rId1"/>
    <sheet name="СУ2" sheetId="2" r:id="rId2"/>
    <sheet name="СУ3" sheetId="3" r:id="rId3"/>
    <sheet name="Итог" sheetId="4" r:id="rId4"/>
  </sheets>
  <definedNames/>
  <calcPr fullCalcOnLoad="1"/>
</workbook>
</file>

<file path=xl/sharedStrings.xml><?xml version="1.0" encoding="utf-8"?>
<sst xmlns="http://schemas.openxmlformats.org/spreadsheetml/2006/main" count="222" uniqueCount="61">
  <si>
    <t>Старт</t>
  </si>
  <si>
    <t>Финиш</t>
  </si>
  <si>
    <t>Время</t>
  </si>
  <si>
    <t>Интервал</t>
  </si>
  <si>
    <t>Старт\номер</t>
  </si>
  <si>
    <t>006</t>
  </si>
  <si>
    <t>010</t>
  </si>
  <si>
    <t>007</t>
  </si>
  <si>
    <t>009</t>
  </si>
  <si>
    <t>002</t>
  </si>
  <si>
    <t>004</t>
  </si>
  <si>
    <t>008</t>
  </si>
  <si>
    <t>201</t>
  </si>
  <si>
    <t>210</t>
  </si>
  <si>
    <t>202</t>
  </si>
  <si>
    <t>206</t>
  </si>
  <si>
    <t>302</t>
  </si>
  <si>
    <t>303</t>
  </si>
  <si>
    <t>310</t>
  </si>
  <si>
    <t>01</t>
  </si>
  <si>
    <t>12</t>
  </si>
  <si>
    <t>09</t>
  </si>
  <si>
    <t>02</t>
  </si>
  <si>
    <t>КП</t>
  </si>
  <si>
    <t>место</t>
  </si>
  <si>
    <t>Фамилия</t>
  </si>
  <si>
    <t>Черток Дмитрий</t>
  </si>
  <si>
    <t>Павлюк Дмитрий</t>
  </si>
  <si>
    <t>Збродов Константин</t>
  </si>
  <si>
    <t>Перевалов Константин</t>
  </si>
  <si>
    <t>Старков Денис</t>
  </si>
  <si>
    <t>Барменов Ардак</t>
  </si>
  <si>
    <t>Прокопенко Игорь</t>
  </si>
  <si>
    <t>Горшенин Владимир</t>
  </si>
  <si>
    <t>Шпес Дмитрий</t>
  </si>
  <si>
    <t>Малышев Иван</t>
  </si>
  <si>
    <t>Евдокимов Иван</t>
  </si>
  <si>
    <t>Ивановский Роман</t>
  </si>
  <si>
    <t>Песоцкий Александр</t>
  </si>
  <si>
    <t>Мандриченко Олег</t>
  </si>
  <si>
    <t>Смирнова Юлия</t>
  </si>
  <si>
    <t>Наумова Светлана</t>
  </si>
  <si>
    <t>Литвинов Роман</t>
  </si>
  <si>
    <t>Никижев Алексей</t>
  </si>
  <si>
    <t>Салиханов Куаныш</t>
  </si>
  <si>
    <t>Абыкаев Марат</t>
  </si>
  <si>
    <t>Березовский Денис</t>
  </si>
  <si>
    <t>Елизаров Михаил</t>
  </si>
  <si>
    <t>Балин Алексей</t>
  </si>
  <si>
    <t>Подпорин Александр</t>
  </si>
  <si>
    <t>Шупраков Виталий</t>
  </si>
  <si>
    <t>незачет</t>
  </si>
  <si>
    <t>не читается флешка</t>
  </si>
  <si>
    <t>эвакуация</t>
  </si>
  <si>
    <t>пенализация</t>
  </si>
  <si>
    <t>результат</t>
  </si>
  <si>
    <t>баллы</t>
  </si>
  <si>
    <t>су1</t>
  </si>
  <si>
    <t>су2</t>
  </si>
  <si>
    <t>су3</t>
  </si>
  <si>
    <t>общие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</si>
</sst>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h]:mm:ss;@"/>
    <numFmt numFmtId="165" formatCode="h:mm;@"/>
    <numFmt numFmtId="166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thin"/>
      <right/>
      <top style="medium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/>
      <top style="thin"/>
      <bottom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20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1" xfId="0" applyBorder="1" applyAlignment="1">
      <alignment/>
    </xf>
    <xf numFmtId="49" fontId="0" fillId="0" borderId="22" xfId="0" applyNumberFormat="1" applyBorder="1" applyAlignment="1">
      <alignment horizontal="center"/>
    </xf>
    <xf numFmtId="49" fontId="0" fillId="0" borderId="23" xfId="0" applyNumberForma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20" fontId="0" fillId="0" borderId="29" xfId="0" applyNumberFormat="1" applyBorder="1" applyAlignment="1">
      <alignment horizontal="center"/>
    </xf>
    <xf numFmtId="20" fontId="18" fillId="0" borderId="29" xfId="0" applyNumberFormat="1" applyFont="1" applyBorder="1" applyAlignment="1">
      <alignment horizontal="center"/>
    </xf>
    <xf numFmtId="20" fontId="0" fillId="0" borderId="30" xfId="0" applyNumberFormat="1" applyBorder="1" applyAlignment="1">
      <alignment horizontal="center"/>
    </xf>
    <xf numFmtId="20" fontId="0" fillId="0" borderId="31" xfId="0" applyNumberFormat="1" applyBorder="1" applyAlignment="1">
      <alignment horizontal="center"/>
    </xf>
    <xf numFmtId="20" fontId="0" fillId="0" borderId="32" xfId="0" applyNumberFormat="1" applyBorder="1" applyAlignment="1">
      <alignment horizontal="center"/>
    </xf>
    <xf numFmtId="20" fontId="0" fillId="0" borderId="28" xfId="0" applyNumberForma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0" fillId="0" borderId="23" xfId="0" applyNumberFormat="1" applyBorder="1" applyAlignment="1">
      <alignment horizontal="center"/>
    </xf>
    <xf numFmtId="164" fontId="0" fillId="0" borderId="24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0" fillId="0" borderId="26" xfId="0" applyNumberForma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left"/>
    </xf>
    <xf numFmtId="0" fontId="0" fillId="0" borderId="39" xfId="0" applyBorder="1" applyAlignment="1">
      <alignment horizontal="left"/>
    </xf>
    <xf numFmtId="165" fontId="0" fillId="0" borderId="28" xfId="0" applyNumberFormat="1" applyBorder="1" applyAlignment="1">
      <alignment horizontal="center"/>
    </xf>
    <xf numFmtId="164" fontId="34" fillId="0" borderId="23" xfId="0" applyNumberFormat="1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34" fillId="0" borderId="0" xfId="0" applyFont="1" applyAlignment="1">
      <alignment/>
    </xf>
    <xf numFmtId="164" fontId="18" fillId="0" borderId="23" xfId="0" applyNumberFormat="1" applyFont="1" applyBorder="1" applyAlignment="1">
      <alignment horizontal="center"/>
    </xf>
    <xf numFmtId="0" fontId="18" fillId="0" borderId="13" xfId="0" applyFont="1" applyBorder="1" applyAlignment="1">
      <alignment horizontal="left"/>
    </xf>
    <xf numFmtId="49" fontId="18" fillId="0" borderId="23" xfId="0" applyNumberFormat="1" applyFont="1" applyBorder="1" applyAlignment="1">
      <alignment horizontal="center"/>
    </xf>
    <xf numFmtId="164" fontId="18" fillId="0" borderId="17" xfId="0" applyNumberFormat="1" applyFont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18" fillId="0" borderId="29" xfId="0" applyNumberFormat="1" applyFon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164" fontId="0" fillId="0" borderId="3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18" fillId="0" borderId="13" xfId="0" applyFont="1" applyBorder="1" applyAlignment="1">
      <alignment horizontal="center"/>
    </xf>
    <xf numFmtId="166" fontId="0" fillId="0" borderId="22" xfId="0" applyNumberFormat="1" applyBorder="1" applyAlignment="1">
      <alignment horizontal="right"/>
    </xf>
    <xf numFmtId="166" fontId="0" fillId="0" borderId="23" xfId="0" applyNumberFormat="1" applyBorder="1" applyAlignment="1">
      <alignment horizontal="right"/>
    </xf>
    <xf numFmtId="166" fontId="0" fillId="0" borderId="24" xfId="0" applyNumberFormat="1" applyBorder="1" applyAlignment="1">
      <alignment horizontal="right"/>
    </xf>
    <xf numFmtId="166" fontId="0" fillId="0" borderId="25" xfId="0" applyNumberFormat="1" applyBorder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18" fillId="0" borderId="23" xfId="0" applyNumberFormat="1" applyFont="1" applyBorder="1" applyAlignment="1">
      <alignment horizontal="right"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166" fontId="0" fillId="0" borderId="25" xfId="0" applyNumberFormat="1" applyBorder="1" applyAlignment="1">
      <alignment/>
    </xf>
    <xf numFmtId="166" fontId="0" fillId="0" borderId="23" xfId="0" applyNumberFormat="1" applyBorder="1" applyAlignment="1">
      <alignment/>
    </xf>
    <xf numFmtId="166" fontId="0" fillId="0" borderId="24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9" xfId="0" applyBorder="1" applyAlignment="1">
      <alignment horizontal="left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27" fillId="0" borderId="40" xfId="0" applyFont="1" applyBorder="1" applyAlignment="1">
      <alignment horizontal="center" vertical="center"/>
    </xf>
    <xf numFmtId="0" fontId="27" fillId="0" borderId="41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6" fillId="0" borderId="19" xfId="0" applyFont="1" applyBorder="1" applyAlignment="1">
      <alignment horizontal="center" vertical="center"/>
    </xf>
    <xf numFmtId="0" fontId="36" fillId="0" borderId="18" xfId="0" applyFont="1" applyFill="1" applyBorder="1" applyAlignment="1">
      <alignment horizontal="center" vertical="center"/>
    </xf>
    <xf numFmtId="0" fontId="36" fillId="0" borderId="41" xfId="0" applyFont="1" applyFill="1" applyBorder="1" applyAlignment="1">
      <alignment horizontal="center" vertical="center"/>
    </xf>
    <xf numFmtId="166" fontId="0" fillId="0" borderId="22" xfId="0" applyNumberFormat="1" applyBorder="1" applyAlignment="1">
      <alignment horizontal="right" vertical="center"/>
    </xf>
    <xf numFmtId="166" fontId="0" fillId="0" borderId="23" xfId="0" applyNumberFormat="1" applyBorder="1" applyAlignment="1">
      <alignment horizontal="right" vertical="center"/>
    </xf>
    <xf numFmtId="166" fontId="0" fillId="0" borderId="24" xfId="0" applyNumberFormat="1" applyBorder="1" applyAlignment="1">
      <alignment horizontal="right" vertical="center"/>
    </xf>
    <xf numFmtId="166" fontId="0" fillId="0" borderId="25" xfId="0" applyNumberFormat="1" applyBorder="1" applyAlignment="1">
      <alignment horizontal="right" vertical="center"/>
    </xf>
    <xf numFmtId="166" fontId="0" fillId="0" borderId="45" xfId="0" applyNumberFormat="1" applyBorder="1" applyAlignment="1">
      <alignment horizontal="right" vertical="center"/>
    </xf>
    <xf numFmtId="166" fontId="0" fillId="0" borderId="46" xfId="0" applyNumberFormat="1" applyBorder="1" applyAlignment="1">
      <alignment horizontal="right" vertical="center"/>
    </xf>
    <xf numFmtId="166" fontId="0" fillId="0" borderId="41" xfId="0" applyNumberFormat="1" applyBorder="1" applyAlignment="1">
      <alignment horizontal="right" vertical="center"/>
    </xf>
    <xf numFmtId="166" fontId="0" fillId="0" borderId="47" xfId="0" applyNumberFormat="1" applyBorder="1" applyAlignment="1">
      <alignment horizontal="right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38" xfId="0" applyNumberFormat="1" applyFont="1" applyBorder="1" applyAlignment="1">
      <alignment horizontal="center" vertical="center"/>
    </xf>
    <xf numFmtId="49" fontId="27" fillId="0" borderId="39" xfId="0" applyNumberFormat="1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24" xfId="0" applyFont="1" applyFill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/>
    </xf>
    <xf numFmtId="0" fontId="27" fillId="0" borderId="42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/>
    </xf>
    <xf numFmtId="166" fontId="18" fillId="0" borderId="23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">
      <selection activeCell="L25" sqref="L25"/>
    </sheetView>
  </sheetViews>
  <sheetFormatPr defaultColWidth="9.140625" defaultRowHeight="15"/>
  <cols>
    <col min="1" max="1" width="21.8515625" style="0" customWidth="1"/>
    <col min="2" max="3" width="13.28125" style="0" customWidth="1"/>
    <col min="4" max="4" width="10.8515625" style="0" customWidth="1"/>
    <col min="5" max="5" width="12.00390625" style="0" customWidth="1"/>
    <col min="7" max="7" width="9.140625" style="2" customWidth="1"/>
  </cols>
  <sheetData>
    <row r="1" spans="3:4" ht="15.75" thickBot="1">
      <c r="C1" t="s">
        <v>3</v>
      </c>
      <c r="D1" s="1">
        <v>0.0020833333333333333</v>
      </c>
    </row>
    <row r="2" spans="1:8" s="2" customFormat="1" ht="15.75" thickBot="1">
      <c r="A2" s="4" t="s">
        <v>25</v>
      </c>
      <c r="B2" s="14" t="s">
        <v>4</v>
      </c>
      <c r="C2" s="8" t="s">
        <v>0</v>
      </c>
      <c r="D2" s="20" t="s">
        <v>1</v>
      </c>
      <c r="E2" s="29" t="s">
        <v>2</v>
      </c>
      <c r="F2" s="35" t="s">
        <v>23</v>
      </c>
      <c r="G2" s="4" t="s">
        <v>24</v>
      </c>
      <c r="H2" s="29" t="s">
        <v>56</v>
      </c>
    </row>
    <row r="3" spans="1:8" s="2" customFormat="1" ht="15">
      <c r="A3" s="5" t="s">
        <v>26</v>
      </c>
      <c r="B3" s="15">
        <v>108</v>
      </c>
      <c r="C3" s="9">
        <v>0.5833333333333334</v>
      </c>
      <c r="D3" s="21">
        <v>0.65625</v>
      </c>
      <c r="E3" s="30">
        <f>D3-C3</f>
        <v>0.07291666666666663</v>
      </c>
      <c r="F3" s="36">
        <v>12</v>
      </c>
      <c r="G3" s="55">
        <v>6</v>
      </c>
      <c r="H3" s="64">
        <v>12.8</v>
      </c>
    </row>
    <row r="4" spans="1:8" s="2" customFormat="1" ht="15">
      <c r="A4" s="6" t="s">
        <v>27</v>
      </c>
      <c r="B4" s="16">
        <v>106</v>
      </c>
      <c r="C4" s="10">
        <f>C3+$D$1</f>
        <v>0.5854166666666667</v>
      </c>
      <c r="D4" s="22">
        <v>0.6597222222222222</v>
      </c>
      <c r="E4" s="31">
        <f aca="true" t="shared" si="0" ref="E4:E27">D4-C4</f>
        <v>0.07430555555555551</v>
      </c>
      <c r="F4" s="37">
        <v>13</v>
      </c>
      <c r="G4" s="56">
        <v>3</v>
      </c>
      <c r="H4" s="62">
        <v>56</v>
      </c>
    </row>
    <row r="5" spans="1:8" ht="15">
      <c r="A5" s="6" t="s">
        <v>50</v>
      </c>
      <c r="B5" s="16">
        <v>107</v>
      </c>
      <c r="C5" s="10">
        <f aca="true" t="shared" si="1" ref="C5:C27">C4+$D$1</f>
        <v>0.5875</v>
      </c>
      <c r="D5" s="22">
        <v>0.6597222222222222</v>
      </c>
      <c r="E5" s="31">
        <f t="shared" si="0"/>
        <v>0.07222222222222219</v>
      </c>
      <c r="F5" s="37">
        <v>13</v>
      </c>
      <c r="G5" s="56">
        <v>2</v>
      </c>
      <c r="H5" s="62">
        <v>75.1</v>
      </c>
    </row>
    <row r="6" spans="1:8" ht="15">
      <c r="A6" s="6" t="s">
        <v>28</v>
      </c>
      <c r="B6" s="16">
        <v>105</v>
      </c>
      <c r="C6" s="10">
        <f t="shared" si="1"/>
        <v>0.5895833333333333</v>
      </c>
      <c r="D6" s="23">
        <v>0.71875</v>
      </c>
      <c r="E6" s="31">
        <f t="shared" si="0"/>
        <v>0.12916666666666665</v>
      </c>
      <c r="F6" s="37">
        <v>12</v>
      </c>
      <c r="G6" s="56">
        <v>7</v>
      </c>
      <c r="H6" s="62">
        <v>1</v>
      </c>
    </row>
    <row r="7" spans="1:8" ht="15">
      <c r="A7" s="6" t="s">
        <v>29</v>
      </c>
      <c r="B7" s="16">
        <v>103</v>
      </c>
      <c r="C7" s="10">
        <f t="shared" si="1"/>
        <v>0.5916666666666667</v>
      </c>
      <c r="D7" s="22">
        <v>0.642361111111111</v>
      </c>
      <c r="E7" s="31">
        <f t="shared" si="0"/>
        <v>0.050694444444444375</v>
      </c>
      <c r="F7" s="37">
        <v>12</v>
      </c>
      <c r="G7" s="56">
        <v>5</v>
      </c>
      <c r="H7" s="62">
        <v>25.6</v>
      </c>
    </row>
    <row r="8" spans="1:8" ht="15">
      <c r="A8" s="6" t="s">
        <v>30</v>
      </c>
      <c r="B8" s="16">
        <v>102</v>
      </c>
      <c r="C8" s="10">
        <f t="shared" si="1"/>
        <v>0.59375</v>
      </c>
      <c r="D8" s="22">
        <v>0.6979166666666666</v>
      </c>
      <c r="E8" s="31">
        <f t="shared" si="0"/>
        <v>0.10416666666666663</v>
      </c>
      <c r="F8" s="37">
        <v>13</v>
      </c>
      <c r="G8" s="56">
        <v>4</v>
      </c>
      <c r="H8" s="62">
        <v>39.8</v>
      </c>
    </row>
    <row r="9" spans="1:8" ht="15.75" thickBot="1">
      <c r="A9" s="7" t="s">
        <v>31</v>
      </c>
      <c r="B9" s="17">
        <v>104</v>
      </c>
      <c r="C9" s="11">
        <f t="shared" si="1"/>
        <v>0.5958333333333333</v>
      </c>
      <c r="D9" s="24">
        <v>0.6513888888888889</v>
      </c>
      <c r="E9" s="32">
        <f t="shared" si="0"/>
        <v>0.05555555555555558</v>
      </c>
      <c r="F9" s="38">
        <v>13</v>
      </c>
      <c r="G9" s="57">
        <v>1</v>
      </c>
      <c r="H9" s="63">
        <v>100</v>
      </c>
    </row>
    <row r="10" spans="1:8" ht="15">
      <c r="A10" s="40" t="s">
        <v>32</v>
      </c>
      <c r="B10" s="18" t="s">
        <v>5</v>
      </c>
      <c r="C10" s="12">
        <f t="shared" si="1"/>
        <v>0.5979166666666667</v>
      </c>
      <c r="D10" s="25">
        <v>0.6638888888888889</v>
      </c>
      <c r="E10" s="33">
        <f t="shared" si="0"/>
        <v>0.06597222222222221</v>
      </c>
      <c r="F10" s="3">
        <v>13</v>
      </c>
      <c r="G10" s="58">
        <v>4</v>
      </c>
      <c r="H10" s="64">
        <v>39.8</v>
      </c>
    </row>
    <row r="11" spans="1:8" ht="15">
      <c r="A11" s="6" t="s">
        <v>33</v>
      </c>
      <c r="B11" s="16" t="s">
        <v>6</v>
      </c>
      <c r="C11" s="10">
        <f t="shared" si="1"/>
        <v>0.6</v>
      </c>
      <c r="D11" s="22">
        <v>0.6666666666666666</v>
      </c>
      <c r="E11" s="31">
        <f t="shared" si="0"/>
        <v>0.06666666666666665</v>
      </c>
      <c r="F11" s="37">
        <v>13</v>
      </c>
      <c r="G11" s="56">
        <v>5</v>
      </c>
      <c r="H11" s="62">
        <v>25.6</v>
      </c>
    </row>
    <row r="12" spans="1:8" ht="15">
      <c r="A12" s="6" t="s">
        <v>34</v>
      </c>
      <c r="B12" s="16" t="s">
        <v>8</v>
      </c>
      <c r="C12" s="10">
        <f t="shared" si="1"/>
        <v>0.6020833333333333</v>
      </c>
      <c r="D12" s="22">
        <v>0.6666666666666666</v>
      </c>
      <c r="E12" s="31">
        <f t="shared" si="0"/>
        <v>0.06458333333333333</v>
      </c>
      <c r="F12" s="37">
        <v>13</v>
      </c>
      <c r="G12" s="56">
        <v>3</v>
      </c>
      <c r="H12" s="62">
        <v>56</v>
      </c>
    </row>
    <row r="13" spans="1:8" ht="15">
      <c r="A13" s="6" t="s">
        <v>35</v>
      </c>
      <c r="B13" s="16" t="s">
        <v>7</v>
      </c>
      <c r="C13" s="10">
        <f t="shared" si="1"/>
        <v>0.6041666666666666</v>
      </c>
      <c r="D13" s="22">
        <v>0.7548611111111111</v>
      </c>
      <c r="E13" s="31">
        <f t="shared" si="0"/>
        <v>0.15069444444444446</v>
      </c>
      <c r="F13" s="37">
        <v>12</v>
      </c>
      <c r="G13" s="56">
        <v>7</v>
      </c>
      <c r="H13" s="62">
        <v>1</v>
      </c>
    </row>
    <row r="14" spans="1:8" ht="15">
      <c r="A14" s="6" t="s">
        <v>36</v>
      </c>
      <c r="B14" s="16" t="s">
        <v>9</v>
      </c>
      <c r="C14" s="10">
        <f t="shared" si="1"/>
        <v>0.60625</v>
      </c>
      <c r="D14" s="22">
        <v>0.6652777777777777</v>
      </c>
      <c r="E14" s="31">
        <f t="shared" si="0"/>
        <v>0.05902777777777779</v>
      </c>
      <c r="F14" s="37">
        <v>13</v>
      </c>
      <c r="G14" s="56">
        <v>2</v>
      </c>
      <c r="H14" s="62">
        <v>75.1</v>
      </c>
    </row>
    <row r="15" spans="1:8" ht="15">
      <c r="A15" s="6" t="s">
        <v>37</v>
      </c>
      <c r="B15" s="16" t="s">
        <v>10</v>
      </c>
      <c r="C15" s="10">
        <f t="shared" si="1"/>
        <v>0.6083333333333333</v>
      </c>
      <c r="D15" s="22">
        <v>0.7312500000000001</v>
      </c>
      <c r="E15" s="31">
        <f t="shared" si="0"/>
        <v>0.12291666666666679</v>
      </c>
      <c r="F15" s="37">
        <v>13</v>
      </c>
      <c r="G15" s="56">
        <v>6</v>
      </c>
      <c r="H15" s="62">
        <v>12.8</v>
      </c>
    </row>
    <row r="16" spans="1:8" ht="15.75" thickBot="1">
      <c r="A16" s="41" t="s">
        <v>38</v>
      </c>
      <c r="B16" s="19" t="s">
        <v>11</v>
      </c>
      <c r="C16" s="13">
        <f t="shared" si="1"/>
        <v>0.6104166666666666</v>
      </c>
      <c r="D16" s="26">
        <v>0.6673611111111111</v>
      </c>
      <c r="E16" s="34">
        <f t="shared" si="0"/>
        <v>0.056944444444444464</v>
      </c>
      <c r="F16" s="39">
        <v>13</v>
      </c>
      <c r="G16" s="59">
        <v>1</v>
      </c>
      <c r="H16" s="63">
        <v>100</v>
      </c>
    </row>
    <row r="17" spans="1:8" ht="15">
      <c r="A17" s="5" t="s">
        <v>39</v>
      </c>
      <c r="B17" s="15" t="s">
        <v>12</v>
      </c>
      <c r="C17" s="9">
        <f t="shared" si="1"/>
        <v>0.6124999999999999</v>
      </c>
      <c r="D17" s="27">
        <v>0.6680555555555556</v>
      </c>
      <c r="E17" s="30">
        <f t="shared" si="0"/>
        <v>0.05555555555555569</v>
      </c>
      <c r="F17" s="36">
        <v>15</v>
      </c>
      <c r="G17" s="55">
        <v>1</v>
      </c>
      <c r="H17" s="64">
        <v>50</v>
      </c>
    </row>
    <row r="18" spans="1:8" ht="15">
      <c r="A18" s="6" t="s">
        <v>40</v>
      </c>
      <c r="B18" s="16" t="s">
        <v>13</v>
      </c>
      <c r="C18" s="10">
        <f t="shared" si="1"/>
        <v>0.6145833333333333</v>
      </c>
      <c r="D18" s="22">
        <v>0.7270833333333333</v>
      </c>
      <c r="E18" s="31">
        <f t="shared" si="0"/>
        <v>0.11250000000000004</v>
      </c>
      <c r="F18" s="37">
        <v>15</v>
      </c>
      <c r="G18" s="56">
        <v>4</v>
      </c>
      <c r="H18" s="62">
        <v>1</v>
      </c>
    </row>
    <row r="19" spans="1:8" ht="15">
      <c r="A19" s="6" t="s">
        <v>41</v>
      </c>
      <c r="B19" s="16" t="s">
        <v>14</v>
      </c>
      <c r="C19" s="10">
        <f t="shared" si="1"/>
        <v>0.6166666666666666</v>
      </c>
      <c r="D19" s="22">
        <v>0.7013888888888888</v>
      </c>
      <c r="E19" s="31">
        <f t="shared" si="0"/>
        <v>0.08472222222222225</v>
      </c>
      <c r="F19" s="37">
        <v>15</v>
      </c>
      <c r="G19" s="56">
        <v>3</v>
      </c>
      <c r="H19" s="62">
        <v>13.8</v>
      </c>
    </row>
    <row r="20" spans="1:8" ht="15.75" thickBot="1">
      <c r="A20" s="7" t="s">
        <v>42</v>
      </c>
      <c r="B20" s="17" t="s">
        <v>15</v>
      </c>
      <c r="C20" s="11">
        <f t="shared" si="1"/>
        <v>0.6187499999999999</v>
      </c>
      <c r="D20" s="24">
        <v>0.69375</v>
      </c>
      <c r="E20" s="32">
        <f t="shared" si="0"/>
        <v>0.07500000000000007</v>
      </c>
      <c r="F20" s="38">
        <v>15</v>
      </c>
      <c r="G20" s="57">
        <v>2</v>
      </c>
      <c r="H20" s="63">
        <v>29.5</v>
      </c>
    </row>
    <row r="21" spans="1:8" ht="15">
      <c r="A21" s="40" t="s">
        <v>43</v>
      </c>
      <c r="B21" s="18" t="s">
        <v>16</v>
      </c>
      <c r="C21" s="12">
        <f t="shared" si="1"/>
        <v>0.6208333333333332</v>
      </c>
      <c r="D21" s="25">
        <v>0.6909722222222222</v>
      </c>
      <c r="E21" s="33">
        <f t="shared" si="0"/>
        <v>0.07013888888888897</v>
      </c>
      <c r="F21" s="3">
        <v>16</v>
      </c>
      <c r="G21" s="58">
        <v>1</v>
      </c>
      <c r="H21" s="64">
        <v>50</v>
      </c>
    </row>
    <row r="22" spans="1:8" ht="15">
      <c r="A22" s="6" t="s">
        <v>44</v>
      </c>
      <c r="B22" s="16" t="s">
        <v>17</v>
      </c>
      <c r="C22" s="10">
        <f t="shared" si="1"/>
        <v>0.6229166666666666</v>
      </c>
      <c r="D22" s="22">
        <v>0.7104166666666667</v>
      </c>
      <c r="E22" s="31">
        <f t="shared" si="0"/>
        <v>0.08750000000000013</v>
      </c>
      <c r="F22" s="37">
        <v>16</v>
      </c>
      <c r="G22" s="56">
        <v>2</v>
      </c>
      <c r="H22" s="62">
        <v>22</v>
      </c>
    </row>
    <row r="23" spans="1:8" ht="15.75" thickBot="1">
      <c r="A23" s="41" t="s">
        <v>45</v>
      </c>
      <c r="B23" s="19" t="s">
        <v>18</v>
      </c>
      <c r="C23" s="13"/>
      <c r="D23" s="28"/>
      <c r="E23" s="34"/>
      <c r="F23" s="39"/>
      <c r="G23" s="59"/>
      <c r="H23" s="63">
        <v>0</v>
      </c>
    </row>
    <row r="24" spans="1:8" ht="15">
      <c r="A24" s="5" t="s">
        <v>46</v>
      </c>
      <c r="B24" s="15" t="s">
        <v>19</v>
      </c>
      <c r="C24" s="9">
        <v>0.6270833333333333</v>
      </c>
      <c r="D24" s="27">
        <v>0.6659722222222222</v>
      </c>
      <c r="E24" s="30">
        <f t="shared" si="0"/>
        <v>0.03888888888888886</v>
      </c>
      <c r="F24" s="36">
        <v>15</v>
      </c>
      <c r="G24" s="55"/>
      <c r="H24" s="64"/>
    </row>
    <row r="25" spans="1:8" ht="15">
      <c r="A25" s="6" t="s">
        <v>47</v>
      </c>
      <c r="B25" s="16" t="s">
        <v>20</v>
      </c>
      <c r="C25" s="10">
        <f t="shared" si="1"/>
        <v>0.6291666666666667</v>
      </c>
      <c r="D25" s="22">
        <v>0.6930555555555555</v>
      </c>
      <c r="E25" s="31">
        <f t="shared" si="0"/>
        <v>0.06388888888888888</v>
      </c>
      <c r="F25" s="37">
        <v>15</v>
      </c>
      <c r="G25" s="56"/>
      <c r="H25" s="62"/>
    </row>
    <row r="26" spans="1:8" ht="15">
      <c r="A26" s="6" t="s">
        <v>48</v>
      </c>
      <c r="B26" s="16" t="s">
        <v>21</v>
      </c>
      <c r="C26" s="10">
        <f t="shared" si="1"/>
        <v>0.63125</v>
      </c>
      <c r="D26" s="22">
        <v>0.6833333333333332</v>
      </c>
      <c r="E26" s="31">
        <f t="shared" si="0"/>
        <v>0.05208333333333326</v>
      </c>
      <c r="F26" s="37">
        <v>15</v>
      </c>
      <c r="G26" s="56"/>
      <c r="H26" s="62"/>
    </row>
    <row r="27" spans="1:8" ht="15.75" thickBot="1">
      <c r="A27" s="7" t="s">
        <v>49</v>
      </c>
      <c r="B27" s="17" t="s">
        <v>22</v>
      </c>
      <c r="C27" s="11">
        <f t="shared" si="1"/>
        <v>0.6333333333333333</v>
      </c>
      <c r="D27" s="24">
        <v>0.6868055555555556</v>
      </c>
      <c r="E27" s="32">
        <f t="shared" si="0"/>
        <v>0.053472222222222254</v>
      </c>
      <c r="F27" s="38">
        <v>15</v>
      </c>
      <c r="G27" s="57"/>
      <c r="H27" s="63"/>
    </row>
    <row r="28" ht="15">
      <c r="F28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1">
      <selection activeCell="S11" sqref="S11"/>
    </sheetView>
  </sheetViews>
  <sheetFormatPr defaultColWidth="9.140625" defaultRowHeight="15"/>
  <cols>
    <col min="1" max="1" width="21.8515625" style="0" customWidth="1"/>
    <col min="2" max="3" width="13.28125" style="0" customWidth="1"/>
    <col min="4" max="4" width="10.8515625" style="0" customWidth="1"/>
    <col min="5" max="5" width="12.00390625" style="0" customWidth="1"/>
    <col min="7" max="7" width="9.140625" style="2" customWidth="1"/>
  </cols>
  <sheetData>
    <row r="1" ht="15.75" thickBot="1">
      <c r="D1" s="1"/>
    </row>
    <row r="2" spans="1:8" s="2" customFormat="1" ht="15.75" thickBot="1">
      <c r="A2" s="4" t="s">
        <v>25</v>
      </c>
      <c r="B2" s="14" t="s">
        <v>4</v>
      </c>
      <c r="C2" s="8" t="s">
        <v>0</v>
      </c>
      <c r="D2" s="20" t="s">
        <v>1</v>
      </c>
      <c r="E2" s="29" t="s">
        <v>2</v>
      </c>
      <c r="F2" s="35" t="s">
        <v>23</v>
      </c>
      <c r="G2" s="4" t="s">
        <v>24</v>
      </c>
      <c r="H2" s="29" t="s">
        <v>56</v>
      </c>
    </row>
    <row r="3" spans="1:8" s="2" customFormat="1" ht="15">
      <c r="A3" s="5" t="s">
        <v>26</v>
      </c>
      <c r="B3" s="15">
        <v>108</v>
      </c>
      <c r="C3" s="9">
        <v>0.5541666666666667</v>
      </c>
      <c r="D3" s="42">
        <v>0.84375</v>
      </c>
      <c r="E3" s="30">
        <f>D3-C3</f>
        <v>0.2895833333333333</v>
      </c>
      <c r="F3" s="36">
        <v>22</v>
      </c>
      <c r="G3" s="55">
        <v>5</v>
      </c>
      <c r="H3" s="64">
        <v>25.6</v>
      </c>
    </row>
    <row r="4" spans="1:8" s="2" customFormat="1" ht="15">
      <c r="A4" s="6" t="s">
        <v>27</v>
      </c>
      <c r="B4" s="16">
        <v>106</v>
      </c>
      <c r="C4" s="10">
        <v>0.5520833333333334</v>
      </c>
      <c r="D4" s="22">
        <v>0.7388888888888889</v>
      </c>
      <c r="E4" s="31">
        <f aca="true" t="shared" si="0" ref="E4:E27">D4-C4</f>
        <v>0.18680555555555556</v>
      </c>
      <c r="F4" s="37">
        <v>23</v>
      </c>
      <c r="G4" s="56">
        <v>4</v>
      </c>
      <c r="H4" s="62">
        <v>39.8</v>
      </c>
    </row>
    <row r="5" spans="1:8" ht="15">
      <c r="A5" s="6" t="s">
        <v>50</v>
      </c>
      <c r="B5" s="16">
        <v>107</v>
      </c>
      <c r="C5" s="10">
        <v>0.5499999999999999</v>
      </c>
      <c r="D5" s="22">
        <v>0.8444444444444444</v>
      </c>
      <c r="E5" s="43">
        <f t="shared" si="0"/>
        <v>0.2944444444444445</v>
      </c>
      <c r="F5" s="37">
        <v>21</v>
      </c>
      <c r="G5" s="56">
        <v>7</v>
      </c>
      <c r="H5" s="68">
        <v>1</v>
      </c>
    </row>
    <row r="6" spans="1:8" ht="15">
      <c r="A6" s="6" t="s">
        <v>28</v>
      </c>
      <c r="B6" s="16">
        <v>105</v>
      </c>
      <c r="C6" s="10">
        <v>0.5479166666666667</v>
      </c>
      <c r="D6" s="23">
        <v>0.8305555555555556</v>
      </c>
      <c r="E6" s="31">
        <f t="shared" si="0"/>
        <v>0.2826388888888889</v>
      </c>
      <c r="F6" s="37">
        <v>21</v>
      </c>
      <c r="G6" s="56">
        <v>6</v>
      </c>
      <c r="H6" s="68">
        <v>12.8</v>
      </c>
    </row>
    <row r="7" spans="1:8" ht="15">
      <c r="A7" s="6" t="s">
        <v>29</v>
      </c>
      <c r="B7" s="16">
        <v>103</v>
      </c>
      <c r="C7" s="10">
        <v>0.5458333333333333</v>
      </c>
      <c r="D7" s="22">
        <v>0.7395833333333334</v>
      </c>
      <c r="E7" s="31">
        <f t="shared" si="0"/>
        <v>0.1937500000000001</v>
      </c>
      <c r="F7" s="37">
        <v>26</v>
      </c>
      <c r="G7" s="56">
        <v>2</v>
      </c>
      <c r="H7" s="68">
        <v>75.1</v>
      </c>
    </row>
    <row r="8" spans="1:8" ht="15">
      <c r="A8" s="6" t="s">
        <v>30</v>
      </c>
      <c r="B8" s="16">
        <v>102</v>
      </c>
      <c r="C8" s="10">
        <v>0.5437500000000001</v>
      </c>
      <c r="D8" s="22">
        <v>0.7743055555555555</v>
      </c>
      <c r="E8" s="31">
        <f t="shared" si="0"/>
        <v>0.2305555555555554</v>
      </c>
      <c r="F8" s="37">
        <v>26</v>
      </c>
      <c r="G8" s="56">
        <v>3</v>
      </c>
      <c r="H8" s="68">
        <v>56</v>
      </c>
    </row>
    <row r="9" spans="1:8" ht="15.75" thickBot="1">
      <c r="A9" s="7" t="s">
        <v>31</v>
      </c>
      <c r="B9" s="17">
        <v>104</v>
      </c>
      <c r="C9" s="11">
        <v>0.5416666666666666</v>
      </c>
      <c r="D9" s="24">
        <v>0.7194444444444444</v>
      </c>
      <c r="E9" s="32">
        <f t="shared" si="0"/>
        <v>0.1777777777777778</v>
      </c>
      <c r="F9" s="38">
        <v>26</v>
      </c>
      <c r="G9" s="57">
        <v>1</v>
      </c>
      <c r="H9" s="69">
        <v>100</v>
      </c>
    </row>
    <row r="10" spans="1:8" ht="15">
      <c r="A10" s="40" t="s">
        <v>32</v>
      </c>
      <c r="B10" s="18" t="s">
        <v>5</v>
      </c>
      <c r="C10" s="12">
        <v>0.5708333333333333</v>
      </c>
      <c r="D10" s="25">
        <v>0.8430555555555556</v>
      </c>
      <c r="E10" s="33">
        <f t="shared" si="0"/>
        <v>0.27222222222222225</v>
      </c>
      <c r="F10" s="3" t="s">
        <v>51</v>
      </c>
      <c r="G10" s="58">
        <v>7</v>
      </c>
      <c r="H10" s="70">
        <v>1</v>
      </c>
    </row>
    <row r="11" spans="1:8" ht="15">
      <c r="A11" s="6" t="s">
        <v>33</v>
      </c>
      <c r="B11" s="16" t="s">
        <v>6</v>
      </c>
      <c r="C11" s="10">
        <v>0.56875</v>
      </c>
      <c r="D11" s="22">
        <v>0.7659722222222222</v>
      </c>
      <c r="E11" s="31">
        <f t="shared" si="0"/>
        <v>0.1972222222222222</v>
      </c>
      <c r="F11" s="37">
        <v>25</v>
      </c>
      <c r="G11" s="56">
        <v>2</v>
      </c>
      <c r="H11" s="71">
        <v>75.1</v>
      </c>
    </row>
    <row r="12" spans="1:8" ht="15">
      <c r="A12" s="6" t="s">
        <v>34</v>
      </c>
      <c r="B12" s="16" t="s">
        <v>8</v>
      </c>
      <c r="C12" s="10">
        <v>0.5666666666666667</v>
      </c>
      <c r="D12" s="22">
        <v>0.7611111111111111</v>
      </c>
      <c r="E12" s="31">
        <f t="shared" si="0"/>
        <v>0.19444444444444442</v>
      </c>
      <c r="F12" s="37">
        <v>25</v>
      </c>
      <c r="G12" s="56">
        <v>1</v>
      </c>
      <c r="H12" s="71">
        <v>100</v>
      </c>
    </row>
    <row r="13" spans="1:8" ht="15">
      <c r="A13" s="6" t="s">
        <v>35</v>
      </c>
      <c r="B13" s="16" t="s">
        <v>7</v>
      </c>
      <c r="C13" s="10">
        <v>0.5645833333333333</v>
      </c>
      <c r="D13" s="22">
        <v>0.7937500000000001</v>
      </c>
      <c r="E13" s="31">
        <f t="shared" si="0"/>
        <v>0.22916666666666674</v>
      </c>
      <c r="F13" s="37" t="s">
        <v>51</v>
      </c>
      <c r="G13" s="56">
        <v>7</v>
      </c>
      <c r="H13" s="71">
        <v>1</v>
      </c>
    </row>
    <row r="14" spans="1:8" ht="15">
      <c r="A14" s="6" t="s">
        <v>36</v>
      </c>
      <c r="B14" s="16" t="s">
        <v>9</v>
      </c>
      <c r="C14" s="10">
        <v>0.5625</v>
      </c>
      <c r="D14" s="22">
        <v>0.7048611111111112</v>
      </c>
      <c r="E14" s="31">
        <f t="shared" si="0"/>
        <v>0.14236111111111116</v>
      </c>
      <c r="F14" s="37" t="s">
        <v>51</v>
      </c>
      <c r="G14" s="56">
        <v>7</v>
      </c>
      <c r="H14" s="71">
        <v>1</v>
      </c>
    </row>
    <row r="15" spans="1:9" ht="15">
      <c r="A15" s="47" t="s">
        <v>37</v>
      </c>
      <c r="B15" s="48" t="s">
        <v>10</v>
      </c>
      <c r="C15" s="49">
        <v>0.5604166666666667</v>
      </c>
      <c r="D15" s="23">
        <v>0.7743055555555555</v>
      </c>
      <c r="E15" s="46">
        <f t="shared" si="0"/>
        <v>0.2138888888888888</v>
      </c>
      <c r="F15" s="118"/>
      <c r="G15" s="60">
        <v>7</v>
      </c>
      <c r="H15" s="119">
        <v>1</v>
      </c>
      <c r="I15" s="45" t="s">
        <v>52</v>
      </c>
    </row>
    <row r="16" spans="1:8" ht="15.75" thickBot="1">
      <c r="A16" s="41" t="s">
        <v>38</v>
      </c>
      <c r="B16" s="19" t="s">
        <v>11</v>
      </c>
      <c r="C16" s="13">
        <v>0.5583333333333333</v>
      </c>
      <c r="D16" s="26">
        <v>0.6958333333333333</v>
      </c>
      <c r="E16" s="34">
        <f t="shared" si="0"/>
        <v>0.13749999999999996</v>
      </c>
      <c r="F16" s="39">
        <v>23</v>
      </c>
      <c r="G16" s="59">
        <v>3</v>
      </c>
      <c r="H16" s="72">
        <v>56</v>
      </c>
    </row>
    <row r="17" spans="1:8" ht="15">
      <c r="A17" s="5" t="s">
        <v>39</v>
      </c>
      <c r="B17" s="15" t="s">
        <v>12</v>
      </c>
      <c r="C17" s="9">
        <v>0.5812499999999999</v>
      </c>
      <c r="D17" s="27">
        <v>0.7138888888888889</v>
      </c>
      <c r="E17" s="30">
        <f t="shared" si="0"/>
        <v>0.13263888888888897</v>
      </c>
      <c r="F17" s="36">
        <v>22</v>
      </c>
      <c r="G17" s="55">
        <v>1</v>
      </c>
      <c r="H17" s="70">
        <v>50</v>
      </c>
    </row>
    <row r="18" spans="1:8" ht="15">
      <c r="A18" s="6" t="s">
        <v>40</v>
      </c>
      <c r="B18" s="16" t="s">
        <v>13</v>
      </c>
      <c r="C18" s="10">
        <v>0.5791666666666667</v>
      </c>
      <c r="D18" s="22">
        <v>0.7875</v>
      </c>
      <c r="E18" s="31">
        <f t="shared" si="0"/>
        <v>0.20833333333333326</v>
      </c>
      <c r="F18" s="37">
        <v>20</v>
      </c>
      <c r="G18" s="56">
        <v>4</v>
      </c>
      <c r="H18" s="71">
        <v>1</v>
      </c>
    </row>
    <row r="19" spans="1:8" ht="15">
      <c r="A19" s="6" t="s">
        <v>41</v>
      </c>
      <c r="B19" s="16" t="s">
        <v>14</v>
      </c>
      <c r="C19" s="10">
        <v>0.5770833333333333</v>
      </c>
      <c r="D19" s="22">
        <v>0.7847222222222222</v>
      </c>
      <c r="E19" s="31">
        <f t="shared" si="0"/>
        <v>0.20763888888888893</v>
      </c>
      <c r="F19" s="37">
        <v>20</v>
      </c>
      <c r="G19" s="56">
        <v>3</v>
      </c>
      <c r="H19" s="71">
        <v>13.8</v>
      </c>
    </row>
    <row r="20" spans="1:8" ht="15.75" thickBot="1">
      <c r="A20" s="7" t="s">
        <v>42</v>
      </c>
      <c r="B20" s="17" t="s">
        <v>15</v>
      </c>
      <c r="C20" s="11">
        <v>0.5750000000000001</v>
      </c>
      <c r="D20" s="24">
        <v>0.7138888888888889</v>
      </c>
      <c r="E20" s="32">
        <f t="shared" si="0"/>
        <v>0.13888888888888884</v>
      </c>
      <c r="F20" s="38">
        <v>22</v>
      </c>
      <c r="G20" s="57">
        <v>2</v>
      </c>
      <c r="H20" s="72">
        <v>29.5</v>
      </c>
    </row>
    <row r="21" spans="1:8" ht="15">
      <c r="A21" s="40" t="s">
        <v>43</v>
      </c>
      <c r="B21" s="18" t="s">
        <v>16</v>
      </c>
      <c r="C21" s="12">
        <v>0.5895833333333333</v>
      </c>
      <c r="D21" s="25">
        <v>0.7159722222222222</v>
      </c>
      <c r="E21" s="33">
        <f t="shared" si="0"/>
        <v>0.12638888888888888</v>
      </c>
      <c r="F21" s="3">
        <v>23</v>
      </c>
      <c r="G21" s="58">
        <v>1</v>
      </c>
      <c r="H21" s="70">
        <v>50</v>
      </c>
    </row>
    <row r="22" spans="1:8" ht="15">
      <c r="A22" s="6" t="s">
        <v>44</v>
      </c>
      <c r="B22" s="16" t="s">
        <v>17</v>
      </c>
      <c r="C22" s="10">
        <v>0.5875</v>
      </c>
      <c r="D22" s="22">
        <v>0.7340277777777778</v>
      </c>
      <c r="E22" s="31">
        <f t="shared" si="0"/>
        <v>0.1465277777777778</v>
      </c>
      <c r="F22" s="37">
        <v>23</v>
      </c>
      <c r="G22" s="56">
        <v>2</v>
      </c>
      <c r="H22" s="71">
        <v>22</v>
      </c>
    </row>
    <row r="23" spans="1:8" ht="15.75" thickBot="1">
      <c r="A23" s="41" t="s">
        <v>45</v>
      </c>
      <c r="B23" s="19" t="s">
        <v>18</v>
      </c>
      <c r="C23" s="13">
        <v>0.5854166666666667</v>
      </c>
      <c r="D23" s="26">
        <v>0.7159722222222222</v>
      </c>
      <c r="E23" s="34">
        <f t="shared" si="0"/>
        <v>0.13055555555555554</v>
      </c>
      <c r="F23" s="39" t="s">
        <v>51</v>
      </c>
      <c r="G23" s="59"/>
      <c r="H23" s="72">
        <v>1</v>
      </c>
    </row>
    <row r="24" spans="1:8" ht="15">
      <c r="A24" s="5" t="s">
        <v>46</v>
      </c>
      <c r="B24" s="15" t="s">
        <v>19</v>
      </c>
      <c r="C24" s="9">
        <v>0.6</v>
      </c>
      <c r="D24" s="27">
        <v>0.686111111111111</v>
      </c>
      <c r="E24" s="30">
        <f t="shared" si="0"/>
        <v>0.08611111111111103</v>
      </c>
      <c r="F24" s="36">
        <v>27</v>
      </c>
      <c r="G24" s="55">
        <v>1</v>
      </c>
      <c r="H24" s="70">
        <v>50</v>
      </c>
    </row>
    <row r="25" spans="1:8" ht="15">
      <c r="A25" s="6" t="s">
        <v>47</v>
      </c>
      <c r="B25" s="16" t="s">
        <v>20</v>
      </c>
      <c r="C25" s="10">
        <v>0.5979166666666667</v>
      </c>
      <c r="D25" s="22">
        <v>0.6979166666666666</v>
      </c>
      <c r="E25" s="31">
        <f t="shared" si="0"/>
        <v>0.09999999999999998</v>
      </c>
      <c r="F25" s="37">
        <v>27</v>
      </c>
      <c r="G25" s="56">
        <v>3</v>
      </c>
      <c r="H25" s="71">
        <v>13.8</v>
      </c>
    </row>
    <row r="26" spans="1:8" ht="15">
      <c r="A26" s="6" t="s">
        <v>48</v>
      </c>
      <c r="B26" s="16" t="s">
        <v>21</v>
      </c>
      <c r="C26" s="10">
        <v>0.5958333333333333</v>
      </c>
      <c r="D26" s="22">
        <v>0.7131944444444445</v>
      </c>
      <c r="E26" s="31">
        <f t="shared" si="0"/>
        <v>0.11736111111111114</v>
      </c>
      <c r="F26" s="37">
        <v>27</v>
      </c>
      <c r="G26" s="56">
        <v>4</v>
      </c>
      <c r="H26" s="71">
        <v>1</v>
      </c>
    </row>
    <row r="27" spans="1:8" ht="15.75" thickBot="1">
      <c r="A27" s="7" t="s">
        <v>49</v>
      </c>
      <c r="B27" s="17" t="s">
        <v>22</v>
      </c>
      <c r="C27" s="11">
        <v>0.59375</v>
      </c>
      <c r="D27" s="24">
        <v>0.6868055555555556</v>
      </c>
      <c r="E27" s="32">
        <f t="shared" si="0"/>
        <v>0.09305555555555556</v>
      </c>
      <c r="F27" s="38">
        <v>27</v>
      </c>
      <c r="G27" s="57">
        <v>2</v>
      </c>
      <c r="H27" s="72">
        <v>29.5</v>
      </c>
    </row>
    <row r="28" ht="15">
      <c r="F28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K28"/>
  <sheetViews>
    <sheetView zoomScalePageLayoutView="0" workbookViewId="0" topLeftCell="A1">
      <selection activeCell="L22" sqref="L22"/>
    </sheetView>
  </sheetViews>
  <sheetFormatPr defaultColWidth="9.140625" defaultRowHeight="15"/>
  <cols>
    <col min="1" max="1" width="21.8515625" style="0" customWidth="1"/>
    <col min="2" max="3" width="13.28125" style="0" customWidth="1"/>
    <col min="4" max="4" width="10.8515625" style="0" customWidth="1"/>
    <col min="5" max="5" width="12.00390625" style="0" customWidth="1"/>
    <col min="6" max="7" width="13.00390625" style="0" customWidth="1"/>
    <col min="9" max="9" width="9.140625" style="2" customWidth="1"/>
  </cols>
  <sheetData>
    <row r="1" ht="15.75" thickBot="1"/>
    <row r="2" spans="1:10" s="2" customFormat="1" ht="15.75" thickBot="1">
      <c r="A2" s="4" t="s">
        <v>25</v>
      </c>
      <c r="B2" s="14" t="s">
        <v>4</v>
      </c>
      <c r="C2" s="8" t="s">
        <v>0</v>
      </c>
      <c r="D2" s="20" t="s">
        <v>1</v>
      </c>
      <c r="E2" s="29" t="s">
        <v>2</v>
      </c>
      <c r="F2" s="29" t="s">
        <v>54</v>
      </c>
      <c r="G2" s="29" t="s">
        <v>55</v>
      </c>
      <c r="H2" s="35" t="s">
        <v>23</v>
      </c>
      <c r="I2" s="4" t="s">
        <v>24</v>
      </c>
      <c r="J2" s="29" t="s">
        <v>56</v>
      </c>
    </row>
    <row r="3" spans="1:10" s="2" customFormat="1" ht="15">
      <c r="A3" s="5" t="s">
        <v>26</v>
      </c>
      <c r="B3" s="15">
        <v>108</v>
      </c>
      <c r="C3" s="9"/>
      <c r="D3" s="21"/>
      <c r="E3" s="30"/>
      <c r="F3" s="30"/>
      <c r="G3" s="30"/>
      <c r="H3" s="36"/>
      <c r="I3" s="55"/>
      <c r="J3" s="61">
        <v>0</v>
      </c>
    </row>
    <row r="4" spans="1:10" s="2" customFormat="1" ht="15">
      <c r="A4" s="6" t="s">
        <v>27</v>
      </c>
      <c r="B4" s="16">
        <v>106</v>
      </c>
      <c r="C4" s="10">
        <v>0.5333333333333333</v>
      </c>
      <c r="D4" s="50">
        <v>0.5388078703703704</v>
      </c>
      <c r="E4" s="31">
        <f aca="true" t="shared" si="0" ref="E4:E27">D4-C4</f>
        <v>0.005474537037037042</v>
      </c>
      <c r="F4" s="31"/>
      <c r="G4" s="31">
        <f>E4+F4</f>
        <v>0.005474537037037042</v>
      </c>
      <c r="H4" s="37"/>
      <c r="I4" s="56">
        <v>1</v>
      </c>
      <c r="J4" s="62">
        <v>100</v>
      </c>
    </row>
    <row r="5" spans="1:10" ht="15">
      <c r="A5" s="6" t="s">
        <v>50</v>
      </c>
      <c r="B5" s="16">
        <v>107</v>
      </c>
      <c r="C5" s="10"/>
      <c r="D5" s="50"/>
      <c r="E5" s="46"/>
      <c r="F5" s="46"/>
      <c r="G5" s="31"/>
      <c r="H5" s="37"/>
      <c r="I5" s="56"/>
      <c r="J5" s="62">
        <v>0</v>
      </c>
    </row>
    <row r="6" spans="1:10" ht="15">
      <c r="A6" s="6" t="s">
        <v>28</v>
      </c>
      <c r="B6" s="16">
        <v>105</v>
      </c>
      <c r="C6" s="10">
        <v>0.5187499999999999</v>
      </c>
      <c r="D6" s="51"/>
      <c r="E6" s="31"/>
      <c r="F6" s="31"/>
      <c r="G6" s="31"/>
      <c r="H6" s="37"/>
      <c r="I6" s="56">
        <v>7</v>
      </c>
      <c r="J6" s="62">
        <v>1</v>
      </c>
    </row>
    <row r="7" spans="1:10" ht="15">
      <c r="A7" s="6" t="s">
        <v>29</v>
      </c>
      <c r="B7" s="16">
        <v>103</v>
      </c>
      <c r="C7" s="10">
        <v>0.5222222222222223</v>
      </c>
      <c r="D7" s="50">
        <v>0.5296527777777778</v>
      </c>
      <c r="E7" s="31">
        <f t="shared" si="0"/>
        <v>0.007430555555555496</v>
      </c>
      <c r="F7" s="31"/>
      <c r="G7" s="31">
        <f aca="true" t="shared" si="1" ref="G7:G27">E7+F7</f>
        <v>0.007430555555555496</v>
      </c>
      <c r="H7" s="37"/>
      <c r="I7" s="56">
        <v>3</v>
      </c>
      <c r="J7" s="62">
        <v>56</v>
      </c>
    </row>
    <row r="8" spans="1:10" ht="15">
      <c r="A8" s="6" t="s">
        <v>30</v>
      </c>
      <c r="B8" s="16">
        <v>102</v>
      </c>
      <c r="C8" s="10">
        <v>0.5097222222222222</v>
      </c>
      <c r="D8" s="50">
        <v>0.5153703703703704</v>
      </c>
      <c r="E8" s="31">
        <f t="shared" si="0"/>
        <v>0.00564814814814818</v>
      </c>
      <c r="F8" s="31"/>
      <c r="G8" s="31">
        <f t="shared" si="1"/>
        <v>0.00564814814814818</v>
      </c>
      <c r="H8" s="37"/>
      <c r="I8" s="56">
        <v>2</v>
      </c>
      <c r="J8" s="62">
        <v>75.1</v>
      </c>
    </row>
    <row r="9" spans="1:10" ht="15.75" thickBot="1">
      <c r="A9" s="7" t="s">
        <v>31</v>
      </c>
      <c r="B9" s="17">
        <v>104</v>
      </c>
      <c r="C9" s="11">
        <v>0.5</v>
      </c>
      <c r="D9" s="52">
        <v>0.5074537037037037</v>
      </c>
      <c r="E9" s="32">
        <f t="shared" si="0"/>
        <v>0.007453703703703685</v>
      </c>
      <c r="F9" s="32"/>
      <c r="G9" s="32">
        <f t="shared" si="1"/>
        <v>0.007453703703703685</v>
      </c>
      <c r="H9" s="38"/>
      <c r="I9" s="57">
        <v>4</v>
      </c>
      <c r="J9" s="63">
        <v>39.8</v>
      </c>
    </row>
    <row r="10" spans="1:10" ht="15">
      <c r="A10" s="40" t="s">
        <v>32</v>
      </c>
      <c r="B10" s="18" t="s">
        <v>5</v>
      </c>
      <c r="C10" s="12">
        <v>0.5499999999999999</v>
      </c>
      <c r="D10" s="53">
        <v>0.5627083333333334</v>
      </c>
      <c r="E10" s="33">
        <f t="shared" si="0"/>
        <v>0.012708333333333433</v>
      </c>
      <c r="F10" s="33"/>
      <c r="G10" s="33">
        <f t="shared" si="1"/>
        <v>0.012708333333333433</v>
      </c>
      <c r="H10" s="3"/>
      <c r="I10" s="58">
        <v>7</v>
      </c>
      <c r="J10" s="64">
        <v>1</v>
      </c>
    </row>
    <row r="11" spans="1:10" ht="15">
      <c r="A11" s="6" t="s">
        <v>33</v>
      </c>
      <c r="B11" s="16" t="s">
        <v>6</v>
      </c>
      <c r="C11" s="10">
        <v>0.5895833333333333</v>
      </c>
      <c r="D11" s="50">
        <v>0.5962962962962963</v>
      </c>
      <c r="E11" s="31">
        <f t="shared" si="0"/>
        <v>0.006712962962962976</v>
      </c>
      <c r="F11" s="31"/>
      <c r="G11" s="31">
        <f t="shared" si="1"/>
        <v>0.006712962962962976</v>
      </c>
      <c r="H11" s="37"/>
      <c r="I11" s="56">
        <v>2</v>
      </c>
      <c r="J11" s="62">
        <v>75.1</v>
      </c>
    </row>
    <row r="12" spans="1:10" ht="15">
      <c r="A12" s="6" t="s">
        <v>34</v>
      </c>
      <c r="B12" s="16" t="s">
        <v>8</v>
      </c>
      <c r="C12" s="10">
        <v>0.6097222222222222</v>
      </c>
      <c r="D12" s="50">
        <v>0.6165046296296296</v>
      </c>
      <c r="E12" s="31">
        <f t="shared" si="0"/>
        <v>0.006782407407407431</v>
      </c>
      <c r="F12" s="31"/>
      <c r="G12" s="31">
        <f t="shared" si="1"/>
        <v>0.006782407407407431</v>
      </c>
      <c r="H12" s="37"/>
      <c r="I12" s="56">
        <v>3</v>
      </c>
      <c r="J12" s="62">
        <v>56</v>
      </c>
    </row>
    <row r="13" spans="1:11" ht="15">
      <c r="A13" s="6" t="s">
        <v>35</v>
      </c>
      <c r="B13" s="16" t="s">
        <v>7</v>
      </c>
      <c r="C13" s="10">
        <v>0.5680555555555555</v>
      </c>
      <c r="D13" s="50">
        <v>0.5778125</v>
      </c>
      <c r="E13" s="31">
        <f t="shared" si="0"/>
        <v>0.009756944444444415</v>
      </c>
      <c r="F13" s="31"/>
      <c r="G13" s="31">
        <f t="shared" si="1"/>
        <v>0.009756944444444415</v>
      </c>
      <c r="H13" s="37"/>
      <c r="I13" s="56">
        <v>6</v>
      </c>
      <c r="J13" s="62">
        <v>12.8</v>
      </c>
      <c r="K13" s="66"/>
    </row>
    <row r="14" spans="1:11" ht="15">
      <c r="A14" s="6" t="s">
        <v>36</v>
      </c>
      <c r="B14" s="16" t="s">
        <v>9</v>
      </c>
      <c r="C14" s="10">
        <v>0.5416666666666666</v>
      </c>
      <c r="D14" s="50">
        <v>0.5475462962962964</v>
      </c>
      <c r="E14" s="31">
        <f t="shared" si="0"/>
        <v>0.0058796296296297346</v>
      </c>
      <c r="F14" s="31"/>
      <c r="G14" s="31">
        <f t="shared" si="1"/>
        <v>0.0058796296296297346</v>
      </c>
      <c r="H14" s="37"/>
      <c r="I14" s="56">
        <v>1</v>
      </c>
      <c r="J14" s="62">
        <v>100</v>
      </c>
      <c r="K14" s="65"/>
    </row>
    <row r="15" spans="1:10" ht="15">
      <c r="A15" s="47" t="s">
        <v>37</v>
      </c>
      <c r="B15" s="48" t="s">
        <v>10</v>
      </c>
      <c r="C15" s="49">
        <v>0.579861111111111</v>
      </c>
      <c r="D15" s="51">
        <v>0.5873263888888889</v>
      </c>
      <c r="E15" s="46">
        <f t="shared" si="0"/>
        <v>0.0074652777777778345</v>
      </c>
      <c r="F15" s="46"/>
      <c r="G15" s="31">
        <f t="shared" si="1"/>
        <v>0.0074652777777778345</v>
      </c>
      <c r="H15" s="44"/>
      <c r="I15" s="60">
        <v>4</v>
      </c>
      <c r="J15" s="67">
        <v>39.8</v>
      </c>
    </row>
    <row r="16" spans="1:10" ht="15.75" thickBot="1">
      <c r="A16" s="41" t="s">
        <v>38</v>
      </c>
      <c r="B16" s="19" t="s">
        <v>11</v>
      </c>
      <c r="C16" s="13">
        <v>0.5986111111111111</v>
      </c>
      <c r="D16" s="54">
        <v>0.6079050925925926</v>
      </c>
      <c r="E16" s="34">
        <f t="shared" si="0"/>
        <v>0.009293981481481528</v>
      </c>
      <c r="F16" s="34"/>
      <c r="G16" s="32">
        <f t="shared" si="1"/>
        <v>0.009293981481481528</v>
      </c>
      <c r="H16" s="39"/>
      <c r="I16" s="59">
        <v>5</v>
      </c>
      <c r="J16" s="63">
        <v>25.6</v>
      </c>
    </row>
    <row r="17" spans="1:10" ht="15">
      <c r="A17" s="5" t="s">
        <v>39</v>
      </c>
      <c r="B17" s="15" t="s">
        <v>12</v>
      </c>
      <c r="C17" s="9">
        <v>0.4694444444444445</v>
      </c>
      <c r="D17" s="21">
        <v>0.5478356481481481</v>
      </c>
      <c r="E17" s="30">
        <f t="shared" si="0"/>
        <v>0.07839120370370362</v>
      </c>
      <c r="F17" s="30"/>
      <c r="G17" s="33">
        <f t="shared" si="1"/>
        <v>0.07839120370370362</v>
      </c>
      <c r="H17" s="36">
        <v>11</v>
      </c>
      <c r="I17" s="55">
        <v>1</v>
      </c>
      <c r="J17" s="64">
        <v>50</v>
      </c>
    </row>
    <row r="18" spans="1:10" ht="15">
      <c r="A18" s="6" t="s">
        <v>40</v>
      </c>
      <c r="B18" s="16" t="s">
        <v>13</v>
      </c>
      <c r="C18" s="10"/>
      <c r="D18" s="50"/>
      <c r="E18" s="31"/>
      <c r="F18" s="31"/>
      <c r="G18" s="31"/>
      <c r="H18" s="37"/>
      <c r="I18" s="56"/>
      <c r="J18" s="62">
        <v>0</v>
      </c>
    </row>
    <row r="19" spans="1:10" ht="15">
      <c r="A19" s="6" t="s">
        <v>41</v>
      </c>
      <c r="B19" s="16" t="s">
        <v>14</v>
      </c>
      <c r="C19" s="10">
        <v>0.4666666666666666</v>
      </c>
      <c r="D19" s="50">
        <v>0.5888888888888889</v>
      </c>
      <c r="E19" s="31">
        <f t="shared" si="0"/>
        <v>0.12222222222222229</v>
      </c>
      <c r="F19" s="31"/>
      <c r="G19" s="31">
        <f t="shared" si="1"/>
        <v>0.12222222222222229</v>
      </c>
      <c r="H19" s="37" t="s">
        <v>51</v>
      </c>
      <c r="I19" s="56">
        <v>4</v>
      </c>
      <c r="J19" s="62">
        <v>1</v>
      </c>
    </row>
    <row r="20" spans="1:11" ht="15.75" thickBot="1">
      <c r="A20" s="7" t="s">
        <v>42</v>
      </c>
      <c r="B20" s="17" t="s">
        <v>15</v>
      </c>
      <c r="C20" s="11">
        <v>0.4694444444444445</v>
      </c>
      <c r="D20" s="52"/>
      <c r="E20" s="32"/>
      <c r="F20" s="32"/>
      <c r="G20" s="32"/>
      <c r="H20" s="38"/>
      <c r="I20" s="57">
        <v>4</v>
      </c>
      <c r="J20" s="63">
        <v>1</v>
      </c>
      <c r="K20" t="s">
        <v>53</v>
      </c>
    </row>
    <row r="21" spans="1:10" ht="15">
      <c r="A21" s="40" t="s">
        <v>43</v>
      </c>
      <c r="B21" s="18" t="s">
        <v>16</v>
      </c>
      <c r="C21" s="12">
        <v>0.46388888888888885</v>
      </c>
      <c r="D21" s="53">
        <v>0.5572337962962963</v>
      </c>
      <c r="E21" s="33">
        <f t="shared" si="0"/>
        <v>0.09334490740740747</v>
      </c>
      <c r="F21" s="33"/>
      <c r="G21" s="33">
        <f t="shared" si="1"/>
        <v>0.09334490740740747</v>
      </c>
      <c r="H21" s="3">
        <v>11</v>
      </c>
      <c r="I21" s="58">
        <v>2</v>
      </c>
      <c r="J21" s="64">
        <v>22</v>
      </c>
    </row>
    <row r="22" spans="1:10" ht="15">
      <c r="A22" s="6" t="s">
        <v>44</v>
      </c>
      <c r="B22" s="16" t="s">
        <v>17</v>
      </c>
      <c r="C22" s="10">
        <v>0.4611111111111111</v>
      </c>
      <c r="D22" s="50">
        <v>0.541712962962963</v>
      </c>
      <c r="E22" s="31">
        <f t="shared" si="0"/>
        <v>0.08060185185185192</v>
      </c>
      <c r="F22" s="31"/>
      <c r="G22" s="31">
        <f t="shared" si="1"/>
        <v>0.08060185185185192</v>
      </c>
      <c r="H22" s="37">
        <v>11</v>
      </c>
      <c r="I22" s="56">
        <v>1</v>
      </c>
      <c r="J22" s="62">
        <v>50</v>
      </c>
    </row>
    <row r="23" spans="1:10" ht="15.75" thickBot="1">
      <c r="A23" s="41" t="s">
        <v>45</v>
      </c>
      <c r="B23" s="19" t="s">
        <v>18</v>
      </c>
      <c r="C23" s="13">
        <v>0.4673611111111111</v>
      </c>
      <c r="D23" s="54">
        <v>0.6027777777777777</v>
      </c>
      <c r="E23" s="34">
        <f t="shared" si="0"/>
        <v>0.13541666666666663</v>
      </c>
      <c r="F23" s="34"/>
      <c r="G23" s="32"/>
      <c r="H23" s="39" t="s">
        <v>51</v>
      </c>
      <c r="I23" s="59">
        <v>3</v>
      </c>
      <c r="J23" s="63">
        <v>1</v>
      </c>
    </row>
    <row r="24" spans="1:10" ht="15">
      <c r="A24" s="5" t="s">
        <v>46</v>
      </c>
      <c r="B24" s="15" t="s">
        <v>19</v>
      </c>
      <c r="C24" s="9">
        <v>0.48333333333333334</v>
      </c>
      <c r="D24" s="21">
        <v>0.5081597222222222</v>
      </c>
      <c r="E24" s="30">
        <f t="shared" si="0"/>
        <v>0.02482638888888883</v>
      </c>
      <c r="F24" s="30"/>
      <c r="G24" s="33">
        <f t="shared" si="1"/>
        <v>0.02482638888888883</v>
      </c>
      <c r="H24" s="36">
        <v>11</v>
      </c>
      <c r="I24" s="55">
        <v>1</v>
      </c>
      <c r="J24" s="64">
        <v>50</v>
      </c>
    </row>
    <row r="25" spans="1:10" ht="15">
      <c r="A25" s="6" t="s">
        <v>47</v>
      </c>
      <c r="B25" s="16" t="s">
        <v>20</v>
      </c>
      <c r="C25" s="10">
        <v>0.47500000000000003</v>
      </c>
      <c r="D25" s="50">
        <v>0.5174768518518519</v>
      </c>
      <c r="E25" s="31">
        <f t="shared" si="0"/>
        <v>0.04247685185185185</v>
      </c>
      <c r="F25" s="31"/>
      <c r="G25" s="31">
        <f t="shared" si="1"/>
        <v>0.04247685185185185</v>
      </c>
      <c r="H25" s="37">
        <v>11</v>
      </c>
      <c r="I25" s="56">
        <v>3</v>
      </c>
      <c r="J25" s="62">
        <v>13.8</v>
      </c>
    </row>
    <row r="26" spans="1:10" ht="15">
      <c r="A26" s="6" t="s">
        <v>48</v>
      </c>
      <c r="B26" s="16" t="s">
        <v>21</v>
      </c>
      <c r="C26" s="10">
        <v>0.48055555555555557</v>
      </c>
      <c r="D26" s="50">
        <v>0.5179745370370371</v>
      </c>
      <c r="E26" s="31">
        <f t="shared" si="0"/>
        <v>0.03741898148148154</v>
      </c>
      <c r="F26" s="31"/>
      <c r="G26" s="31">
        <f t="shared" si="1"/>
        <v>0.03741898148148154</v>
      </c>
      <c r="H26" s="37">
        <v>11</v>
      </c>
      <c r="I26" s="56">
        <v>2</v>
      </c>
      <c r="J26" s="62">
        <v>29.5</v>
      </c>
    </row>
    <row r="27" spans="1:10" ht="15.75" thickBot="1">
      <c r="A27" s="7" t="s">
        <v>49</v>
      </c>
      <c r="B27" s="17" t="s">
        <v>22</v>
      </c>
      <c r="C27" s="11">
        <v>0.4777777777777778</v>
      </c>
      <c r="D27" s="52">
        <v>0.5111111111111112</v>
      </c>
      <c r="E27" s="32">
        <f t="shared" si="0"/>
        <v>0.03333333333333338</v>
      </c>
      <c r="F27" s="32">
        <v>0.20833333333333334</v>
      </c>
      <c r="G27" s="32">
        <f t="shared" si="1"/>
        <v>0.24166666666666672</v>
      </c>
      <c r="H27" s="38">
        <v>11</v>
      </c>
      <c r="I27" s="57">
        <v>4</v>
      </c>
      <c r="J27" s="63">
        <v>1</v>
      </c>
    </row>
    <row r="28" ht="15">
      <c r="H28" s="2"/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9"/>
  <sheetViews>
    <sheetView tabSelected="1" zoomScalePageLayoutView="0" workbookViewId="0" topLeftCell="A1">
      <selection activeCell="K33" sqref="K33"/>
    </sheetView>
  </sheetViews>
  <sheetFormatPr defaultColWidth="9.140625" defaultRowHeight="15"/>
  <cols>
    <col min="1" max="1" width="22.28125" style="0" bestFit="1" customWidth="1"/>
    <col min="2" max="2" width="12.8515625" style="0" bestFit="1" customWidth="1"/>
  </cols>
  <sheetData>
    <row r="1" ht="15.75" thickBot="1"/>
    <row r="2" spans="1:11" ht="15">
      <c r="A2" s="112" t="s">
        <v>25</v>
      </c>
      <c r="B2" s="114" t="s">
        <v>4</v>
      </c>
      <c r="C2" s="116" t="s">
        <v>57</v>
      </c>
      <c r="D2" s="117"/>
      <c r="E2" s="116" t="s">
        <v>58</v>
      </c>
      <c r="F2" s="117"/>
      <c r="G2" s="116" t="s">
        <v>59</v>
      </c>
      <c r="H2" s="117"/>
      <c r="I2" s="110" t="s">
        <v>56</v>
      </c>
      <c r="J2" s="108" t="s">
        <v>60</v>
      </c>
      <c r="K2" s="109"/>
    </row>
    <row r="3" spans="1:11" ht="15.75" thickBot="1">
      <c r="A3" s="113"/>
      <c r="B3" s="115"/>
      <c r="C3" s="87" t="s">
        <v>24</v>
      </c>
      <c r="D3" s="88" t="s">
        <v>56</v>
      </c>
      <c r="E3" s="87" t="s">
        <v>24</v>
      </c>
      <c r="F3" s="88" t="s">
        <v>56</v>
      </c>
      <c r="G3" s="87" t="s">
        <v>24</v>
      </c>
      <c r="H3" s="88" t="s">
        <v>56</v>
      </c>
      <c r="I3" s="111"/>
      <c r="J3" s="93" t="s">
        <v>24</v>
      </c>
      <c r="K3" s="94" t="s">
        <v>56</v>
      </c>
    </row>
    <row r="4" spans="1:11" ht="15">
      <c r="A4" s="76" t="s">
        <v>26</v>
      </c>
      <c r="B4" s="103">
        <v>108</v>
      </c>
      <c r="C4" s="77">
        <f>СУ1!G3</f>
        <v>6</v>
      </c>
      <c r="D4" s="99">
        <f>СУ1!H3</f>
        <v>12.8</v>
      </c>
      <c r="E4" s="77">
        <f>СУ2!G3</f>
        <v>5</v>
      </c>
      <c r="F4" s="99">
        <f>СУ2!H3</f>
        <v>25.6</v>
      </c>
      <c r="G4" s="77">
        <f>СУ3!I3</f>
        <v>0</v>
      </c>
      <c r="H4" s="99">
        <f>СУ3!J3</f>
        <v>0</v>
      </c>
      <c r="I4" s="95">
        <f>D4+F4+H4</f>
        <v>38.400000000000006</v>
      </c>
      <c r="J4" s="89">
        <v>6</v>
      </c>
      <c r="K4" s="84"/>
    </row>
    <row r="5" spans="1:11" ht="15">
      <c r="A5" s="78" t="s">
        <v>27</v>
      </c>
      <c r="B5" s="104">
        <v>106</v>
      </c>
      <c r="C5" s="79">
        <f>СУ1!G4</f>
        <v>3</v>
      </c>
      <c r="D5" s="100">
        <f>СУ1!H4</f>
        <v>56</v>
      </c>
      <c r="E5" s="79">
        <f>СУ2!G4</f>
        <v>4</v>
      </c>
      <c r="F5" s="100">
        <f>СУ2!H4</f>
        <v>39.8</v>
      </c>
      <c r="G5" s="79">
        <f>СУ3!I4</f>
        <v>1</v>
      </c>
      <c r="H5" s="100">
        <f>СУ3!J4</f>
        <v>100</v>
      </c>
      <c r="I5" s="96">
        <f aca="true" t="shared" si="0" ref="I5:I28">D5+F5+H5</f>
        <v>195.8</v>
      </c>
      <c r="J5" s="90">
        <v>2</v>
      </c>
      <c r="K5" s="85"/>
    </row>
    <row r="6" spans="1:11" ht="15">
      <c r="A6" s="78" t="s">
        <v>50</v>
      </c>
      <c r="B6" s="104">
        <v>107</v>
      </c>
      <c r="C6" s="79">
        <f>СУ1!G5</f>
        <v>2</v>
      </c>
      <c r="D6" s="100">
        <f>СУ1!H5</f>
        <v>75.1</v>
      </c>
      <c r="E6" s="79">
        <f>СУ2!G5</f>
        <v>7</v>
      </c>
      <c r="F6" s="100">
        <f>СУ2!H5</f>
        <v>1</v>
      </c>
      <c r="G6" s="79">
        <f>СУ3!I5</f>
        <v>0</v>
      </c>
      <c r="H6" s="100">
        <f>СУ3!J5</f>
        <v>0</v>
      </c>
      <c r="I6" s="96">
        <f t="shared" si="0"/>
        <v>76.1</v>
      </c>
      <c r="J6" s="90">
        <v>5</v>
      </c>
      <c r="K6" s="85"/>
    </row>
    <row r="7" spans="1:11" ht="15">
      <c r="A7" s="78" t="s">
        <v>28</v>
      </c>
      <c r="B7" s="104">
        <v>105</v>
      </c>
      <c r="C7" s="79">
        <f>СУ1!G6</f>
        <v>7</v>
      </c>
      <c r="D7" s="100">
        <f>СУ1!H6</f>
        <v>1</v>
      </c>
      <c r="E7" s="79">
        <f>СУ2!G6</f>
        <v>6</v>
      </c>
      <c r="F7" s="100">
        <f>СУ2!H6</f>
        <v>12.8</v>
      </c>
      <c r="G7" s="79">
        <f>СУ3!I6</f>
        <v>7</v>
      </c>
      <c r="H7" s="100">
        <f>СУ3!J6</f>
        <v>1</v>
      </c>
      <c r="I7" s="96">
        <f t="shared" si="0"/>
        <v>14.8</v>
      </c>
      <c r="J7" s="90">
        <v>7</v>
      </c>
      <c r="K7" s="85"/>
    </row>
    <row r="8" spans="1:11" ht="15">
      <c r="A8" s="78" t="s">
        <v>29</v>
      </c>
      <c r="B8" s="104">
        <v>103</v>
      </c>
      <c r="C8" s="79">
        <f>СУ1!G7</f>
        <v>5</v>
      </c>
      <c r="D8" s="100">
        <f>СУ1!H7</f>
        <v>25.6</v>
      </c>
      <c r="E8" s="79">
        <f>СУ2!G7</f>
        <v>2</v>
      </c>
      <c r="F8" s="100">
        <f>СУ2!H7</f>
        <v>75.1</v>
      </c>
      <c r="G8" s="79">
        <f>СУ3!I7</f>
        <v>3</v>
      </c>
      <c r="H8" s="100">
        <f>СУ3!J7</f>
        <v>56</v>
      </c>
      <c r="I8" s="96">
        <f t="shared" si="0"/>
        <v>156.7</v>
      </c>
      <c r="J8" s="90">
        <v>4</v>
      </c>
      <c r="K8" s="85"/>
    </row>
    <row r="9" spans="1:11" ht="15">
      <c r="A9" s="78" t="s">
        <v>30</v>
      </c>
      <c r="B9" s="104">
        <v>102</v>
      </c>
      <c r="C9" s="79">
        <f>СУ1!G8</f>
        <v>4</v>
      </c>
      <c r="D9" s="100">
        <f>СУ1!H8</f>
        <v>39.8</v>
      </c>
      <c r="E9" s="79">
        <f>СУ2!G8</f>
        <v>3</v>
      </c>
      <c r="F9" s="100">
        <f>СУ2!H8</f>
        <v>56</v>
      </c>
      <c r="G9" s="79">
        <f>СУ3!I8</f>
        <v>2</v>
      </c>
      <c r="H9" s="100">
        <f>СУ3!J8</f>
        <v>75.1</v>
      </c>
      <c r="I9" s="96">
        <f t="shared" si="0"/>
        <v>170.89999999999998</v>
      </c>
      <c r="J9" s="90">
        <v>3</v>
      </c>
      <c r="K9" s="85"/>
    </row>
    <row r="10" spans="1:11" ht="15.75" thickBot="1">
      <c r="A10" s="80" t="s">
        <v>31</v>
      </c>
      <c r="B10" s="105">
        <v>104</v>
      </c>
      <c r="C10" s="74">
        <f>СУ1!G9</f>
        <v>1</v>
      </c>
      <c r="D10" s="101">
        <f>СУ1!H9</f>
        <v>100</v>
      </c>
      <c r="E10" s="74">
        <f>СУ2!G9</f>
        <v>1</v>
      </c>
      <c r="F10" s="101">
        <f>СУ2!H9</f>
        <v>100</v>
      </c>
      <c r="G10" s="74">
        <f>СУ3!I9</f>
        <v>4</v>
      </c>
      <c r="H10" s="101">
        <f>СУ3!J9</f>
        <v>39.8</v>
      </c>
      <c r="I10" s="97">
        <f t="shared" si="0"/>
        <v>239.8</v>
      </c>
      <c r="J10" s="91">
        <v>1</v>
      </c>
      <c r="K10" s="75"/>
    </row>
    <row r="11" spans="1:11" ht="15">
      <c r="A11" s="81" t="s">
        <v>32</v>
      </c>
      <c r="B11" s="106" t="s">
        <v>5</v>
      </c>
      <c r="C11" s="77">
        <f>СУ1!G10</f>
        <v>4</v>
      </c>
      <c r="D11" s="99">
        <f>СУ1!H10</f>
        <v>39.8</v>
      </c>
      <c r="E11" s="77">
        <f>СУ2!G10</f>
        <v>7</v>
      </c>
      <c r="F11" s="99">
        <f>СУ2!H10</f>
        <v>1</v>
      </c>
      <c r="G11" s="77">
        <f>СУ3!I10</f>
        <v>7</v>
      </c>
      <c r="H11" s="99">
        <f>СУ3!J10</f>
        <v>1</v>
      </c>
      <c r="I11" s="95">
        <f t="shared" si="0"/>
        <v>41.8</v>
      </c>
      <c r="J11" s="89">
        <v>6</v>
      </c>
      <c r="K11" s="84"/>
    </row>
    <row r="12" spans="1:11" ht="15">
      <c r="A12" s="78" t="s">
        <v>33</v>
      </c>
      <c r="B12" s="104" t="s">
        <v>6</v>
      </c>
      <c r="C12" s="79">
        <f>СУ1!G11</f>
        <v>5</v>
      </c>
      <c r="D12" s="100">
        <f>СУ1!H11</f>
        <v>25.6</v>
      </c>
      <c r="E12" s="79">
        <f>СУ2!G11</f>
        <v>2</v>
      </c>
      <c r="F12" s="100">
        <f>СУ2!H11</f>
        <v>75.1</v>
      </c>
      <c r="G12" s="79">
        <f>СУ3!I11</f>
        <v>2</v>
      </c>
      <c r="H12" s="100">
        <f>СУ3!J11</f>
        <v>75.1</v>
      </c>
      <c r="I12" s="96">
        <f t="shared" si="0"/>
        <v>175.79999999999998</v>
      </c>
      <c r="J12" s="90">
        <v>4</v>
      </c>
      <c r="K12" s="85"/>
    </row>
    <row r="13" spans="1:11" ht="15">
      <c r="A13" s="78" t="s">
        <v>34</v>
      </c>
      <c r="B13" s="104" t="s">
        <v>8</v>
      </c>
      <c r="C13" s="79">
        <f>СУ1!G12</f>
        <v>3</v>
      </c>
      <c r="D13" s="100">
        <f>СУ1!H12</f>
        <v>56</v>
      </c>
      <c r="E13" s="79">
        <f>СУ2!G12</f>
        <v>1</v>
      </c>
      <c r="F13" s="100">
        <f>СУ2!H12</f>
        <v>100</v>
      </c>
      <c r="G13" s="79">
        <f>СУ3!I12</f>
        <v>3</v>
      </c>
      <c r="H13" s="100">
        <f>СУ3!J12</f>
        <v>56</v>
      </c>
      <c r="I13" s="96">
        <f t="shared" si="0"/>
        <v>212</v>
      </c>
      <c r="J13" s="90">
        <v>1</v>
      </c>
      <c r="K13" s="85"/>
    </row>
    <row r="14" spans="1:11" ht="15">
      <c r="A14" s="78" t="s">
        <v>35</v>
      </c>
      <c r="B14" s="104" t="s">
        <v>7</v>
      </c>
      <c r="C14" s="79">
        <f>СУ1!G13</f>
        <v>7</v>
      </c>
      <c r="D14" s="100">
        <f>СУ1!H13</f>
        <v>1</v>
      </c>
      <c r="E14" s="79">
        <f>СУ2!G13</f>
        <v>7</v>
      </c>
      <c r="F14" s="100">
        <f>СУ2!H13</f>
        <v>1</v>
      </c>
      <c r="G14" s="79">
        <f>СУ3!I13</f>
        <v>6</v>
      </c>
      <c r="H14" s="100">
        <f>СУ3!J13</f>
        <v>12.8</v>
      </c>
      <c r="I14" s="96">
        <f t="shared" si="0"/>
        <v>14.8</v>
      </c>
      <c r="J14" s="90">
        <v>7</v>
      </c>
      <c r="K14" s="85"/>
    </row>
    <row r="15" spans="1:11" ht="15">
      <c r="A15" s="78" t="s">
        <v>36</v>
      </c>
      <c r="B15" s="104" t="s">
        <v>9</v>
      </c>
      <c r="C15" s="79">
        <f>СУ1!G14</f>
        <v>2</v>
      </c>
      <c r="D15" s="100">
        <f>СУ1!H14</f>
        <v>75.1</v>
      </c>
      <c r="E15" s="79">
        <f>СУ2!G14</f>
        <v>7</v>
      </c>
      <c r="F15" s="100">
        <f>СУ2!H14</f>
        <v>1</v>
      </c>
      <c r="G15" s="79">
        <f>СУ3!I14</f>
        <v>1</v>
      </c>
      <c r="H15" s="100">
        <f>СУ3!J14</f>
        <v>100</v>
      </c>
      <c r="I15" s="96">
        <f t="shared" si="0"/>
        <v>176.1</v>
      </c>
      <c r="J15" s="90">
        <v>3</v>
      </c>
      <c r="K15" s="85"/>
    </row>
    <row r="16" spans="1:11" ht="15">
      <c r="A16" s="78" t="s">
        <v>37</v>
      </c>
      <c r="B16" s="104" t="s">
        <v>10</v>
      </c>
      <c r="C16" s="79">
        <f>СУ1!G15</f>
        <v>6</v>
      </c>
      <c r="D16" s="100">
        <f>СУ1!H15</f>
        <v>12.8</v>
      </c>
      <c r="E16" s="79">
        <f>СУ2!G15</f>
        <v>7</v>
      </c>
      <c r="F16" s="100">
        <f>СУ2!H15</f>
        <v>1</v>
      </c>
      <c r="G16" s="79">
        <f>СУ3!I15</f>
        <v>4</v>
      </c>
      <c r="H16" s="100">
        <f>СУ3!J15</f>
        <v>39.8</v>
      </c>
      <c r="I16" s="96">
        <f t="shared" si="0"/>
        <v>53.599999999999994</v>
      </c>
      <c r="J16" s="90">
        <v>5</v>
      </c>
      <c r="K16" s="85"/>
    </row>
    <row r="17" spans="1:11" ht="15.75" thickBot="1">
      <c r="A17" s="82" t="s">
        <v>38</v>
      </c>
      <c r="B17" s="107" t="s">
        <v>11</v>
      </c>
      <c r="C17" s="74">
        <f>СУ1!G16</f>
        <v>1</v>
      </c>
      <c r="D17" s="101">
        <f>СУ1!H16</f>
        <v>100</v>
      </c>
      <c r="E17" s="74">
        <f>СУ2!G16</f>
        <v>3</v>
      </c>
      <c r="F17" s="101">
        <f>СУ2!H16</f>
        <v>56</v>
      </c>
      <c r="G17" s="74">
        <f>СУ3!I16</f>
        <v>5</v>
      </c>
      <c r="H17" s="101">
        <f>СУ3!J16</f>
        <v>25.6</v>
      </c>
      <c r="I17" s="97">
        <f t="shared" si="0"/>
        <v>181.6</v>
      </c>
      <c r="J17" s="91">
        <v>2</v>
      </c>
      <c r="K17" s="75"/>
    </row>
    <row r="18" spans="1:11" ht="15">
      <c r="A18" s="76" t="s">
        <v>39</v>
      </c>
      <c r="B18" s="103" t="s">
        <v>12</v>
      </c>
      <c r="C18" s="77">
        <f>СУ1!G17</f>
        <v>1</v>
      </c>
      <c r="D18" s="99">
        <f>СУ1!H17</f>
        <v>50</v>
      </c>
      <c r="E18" s="77">
        <f>СУ2!G17</f>
        <v>1</v>
      </c>
      <c r="F18" s="99">
        <f>СУ2!H17</f>
        <v>50</v>
      </c>
      <c r="G18" s="77">
        <f>СУ3!I17</f>
        <v>1</v>
      </c>
      <c r="H18" s="99">
        <f>СУ3!J17</f>
        <v>50</v>
      </c>
      <c r="I18" s="95">
        <f t="shared" si="0"/>
        <v>150</v>
      </c>
      <c r="J18" s="89">
        <v>1</v>
      </c>
      <c r="K18" s="84"/>
    </row>
    <row r="19" spans="1:11" ht="15">
      <c r="A19" s="78" t="s">
        <v>40</v>
      </c>
      <c r="B19" s="104" t="s">
        <v>13</v>
      </c>
      <c r="C19" s="79">
        <f>СУ1!G18</f>
        <v>4</v>
      </c>
      <c r="D19" s="100">
        <f>СУ1!H18</f>
        <v>1</v>
      </c>
      <c r="E19" s="79">
        <f>СУ2!G18</f>
        <v>4</v>
      </c>
      <c r="F19" s="100">
        <f>СУ2!H18</f>
        <v>1</v>
      </c>
      <c r="G19" s="79">
        <f>СУ3!I18</f>
        <v>0</v>
      </c>
      <c r="H19" s="100">
        <f>СУ3!J18</f>
        <v>0</v>
      </c>
      <c r="I19" s="96">
        <f t="shared" si="0"/>
        <v>2</v>
      </c>
      <c r="J19" s="90">
        <v>4</v>
      </c>
      <c r="K19" s="85"/>
    </row>
    <row r="20" spans="1:11" ht="15">
      <c r="A20" s="78" t="s">
        <v>41</v>
      </c>
      <c r="B20" s="104" t="s">
        <v>14</v>
      </c>
      <c r="C20" s="79">
        <f>СУ1!G19</f>
        <v>3</v>
      </c>
      <c r="D20" s="100">
        <f>СУ1!H19</f>
        <v>13.8</v>
      </c>
      <c r="E20" s="79">
        <f>СУ2!G19</f>
        <v>3</v>
      </c>
      <c r="F20" s="100">
        <f>СУ2!H19</f>
        <v>13.8</v>
      </c>
      <c r="G20" s="79">
        <f>СУ3!I19</f>
        <v>4</v>
      </c>
      <c r="H20" s="100">
        <f>СУ3!J19</f>
        <v>1</v>
      </c>
      <c r="I20" s="96">
        <f t="shared" si="0"/>
        <v>28.6</v>
      </c>
      <c r="J20" s="90">
        <v>3</v>
      </c>
      <c r="K20" s="85"/>
    </row>
    <row r="21" spans="1:11" ht="15.75" thickBot="1">
      <c r="A21" s="80" t="s">
        <v>42</v>
      </c>
      <c r="B21" s="105" t="s">
        <v>15</v>
      </c>
      <c r="C21" s="74">
        <f>СУ1!G20</f>
        <v>2</v>
      </c>
      <c r="D21" s="101">
        <f>СУ1!H20</f>
        <v>29.5</v>
      </c>
      <c r="E21" s="74">
        <f>СУ2!G20</f>
        <v>2</v>
      </c>
      <c r="F21" s="101">
        <f>СУ2!H20</f>
        <v>29.5</v>
      </c>
      <c r="G21" s="74">
        <f>СУ3!I20</f>
        <v>4</v>
      </c>
      <c r="H21" s="101">
        <f>СУ3!J20</f>
        <v>1</v>
      </c>
      <c r="I21" s="97">
        <f t="shared" si="0"/>
        <v>60</v>
      </c>
      <c r="J21" s="91">
        <v>2</v>
      </c>
      <c r="K21" s="75"/>
    </row>
    <row r="22" spans="1:11" ht="15">
      <c r="A22" s="81" t="s">
        <v>43</v>
      </c>
      <c r="B22" s="106" t="s">
        <v>16</v>
      </c>
      <c r="C22" s="77">
        <f>СУ1!G21</f>
        <v>1</v>
      </c>
      <c r="D22" s="99">
        <f>СУ1!H21</f>
        <v>50</v>
      </c>
      <c r="E22" s="77">
        <f>СУ2!G21</f>
        <v>1</v>
      </c>
      <c r="F22" s="99">
        <f>СУ2!H21</f>
        <v>50</v>
      </c>
      <c r="G22" s="77">
        <f>СУ3!I21</f>
        <v>2</v>
      </c>
      <c r="H22" s="99">
        <f>СУ3!J21</f>
        <v>22</v>
      </c>
      <c r="I22" s="95">
        <f t="shared" si="0"/>
        <v>122</v>
      </c>
      <c r="J22" s="89">
        <v>1</v>
      </c>
      <c r="K22" s="84"/>
    </row>
    <row r="23" spans="1:11" ht="15">
      <c r="A23" s="78" t="s">
        <v>44</v>
      </c>
      <c r="B23" s="104" t="s">
        <v>17</v>
      </c>
      <c r="C23" s="79">
        <f>СУ1!G22</f>
        <v>2</v>
      </c>
      <c r="D23" s="100">
        <f>СУ1!H22</f>
        <v>22</v>
      </c>
      <c r="E23" s="79">
        <f>СУ2!G22</f>
        <v>2</v>
      </c>
      <c r="F23" s="100">
        <f>СУ2!H22</f>
        <v>22</v>
      </c>
      <c r="G23" s="79">
        <f>СУ3!I22</f>
        <v>1</v>
      </c>
      <c r="H23" s="100">
        <f>СУ3!J22</f>
        <v>50</v>
      </c>
      <c r="I23" s="96">
        <f t="shared" si="0"/>
        <v>94</v>
      </c>
      <c r="J23" s="90">
        <v>2</v>
      </c>
      <c r="K23" s="85"/>
    </row>
    <row r="24" spans="1:11" ht="15.75" thickBot="1">
      <c r="A24" s="82" t="s">
        <v>45</v>
      </c>
      <c r="B24" s="107" t="s">
        <v>18</v>
      </c>
      <c r="C24" s="74">
        <f>СУ1!G23</f>
        <v>0</v>
      </c>
      <c r="D24" s="101">
        <f>СУ1!H23</f>
        <v>0</v>
      </c>
      <c r="E24" s="74">
        <f>СУ2!G23</f>
        <v>0</v>
      </c>
      <c r="F24" s="101">
        <f>СУ2!H23</f>
        <v>1</v>
      </c>
      <c r="G24" s="74">
        <f>СУ3!I23</f>
        <v>3</v>
      </c>
      <c r="H24" s="101">
        <f>СУ3!J23</f>
        <v>1</v>
      </c>
      <c r="I24" s="97">
        <f t="shared" si="0"/>
        <v>2</v>
      </c>
      <c r="J24" s="91">
        <v>3</v>
      </c>
      <c r="K24" s="75"/>
    </row>
    <row r="25" spans="1:11" ht="15">
      <c r="A25" s="76" t="s">
        <v>46</v>
      </c>
      <c r="B25" s="103" t="s">
        <v>19</v>
      </c>
      <c r="C25" s="83">
        <f>СУ1!G24</f>
        <v>0</v>
      </c>
      <c r="D25" s="102">
        <f>СУ1!H24</f>
        <v>0</v>
      </c>
      <c r="E25" s="83">
        <f>СУ2!G24</f>
        <v>1</v>
      </c>
      <c r="F25" s="102">
        <f>СУ2!H24</f>
        <v>50</v>
      </c>
      <c r="G25" s="83">
        <f>СУ3!I24</f>
        <v>1</v>
      </c>
      <c r="H25" s="102">
        <f>СУ3!J24</f>
        <v>50</v>
      </c>
      <c r="I25" s="98">
        <f t="shared" si="0"/>
        <v>100</v>
      </c>
      <c r="J25" s="92">
        <v>1</v>
      </c>
      <c r="K25" s="86"/>
    </row>
    <row r="26" spans="1:11" ht="15">
      <c r="A26" s="78" t="s">
        <v>47</v>
      </c>
      <c r="B26" s="104" t="s">
        <v>20</v>
      </c>
      <c r="C26" s="79">
        <f>СУ1!G25</f>
        <v>0</v>
      </c>
      <c r="D26" s="100">
        <f>СУ1!H25</f>
        <v>0</v>
      </c>
      <c r="E26" s="79">
        <f>СУ2!G25</f>
        <v>3</v>
      </c>
      <c r="F26" s="100">
        <f>СУ2!H25</f>
        <v>13.8</v>
      </c>
      <c r="G26" s="79">
        <f>СУ3!I25</f>
        <v>3</v>
      </c>
      <c r="H26" s="100">
        <f>СУ3!J25</f>
        <v>13.8</v>
      </c>
      <c r="I26" s="96">
        <f t="shared" si="0"/>
        <v>27.6</v>
      </c>
      <c r="J26" s="90">
        <v>3</v>
      </c>
      <c r="K26" s="85"/>
    </row>
    <row r="27" spans="1:11" ht="15">
      <c r="A27" s="78" t="s">
        <v>48</v>
      </c>
      <c r="B27" s="104" t="s">
        <v>21</v>
      </c>
      <c r="C27" s="79">
        <f>СУ1!G26</f>
        <v>0</v>
      </c>
      <c r="D27" s="100">
        <f>СУ1!H26</f>
        <v>0</v>
      </c>
      <c r="E27" s="79">
        <f>СУ2!G26</f>
        <v>4</v>
      </c>
      <c r="F27" s="100">
        <f>СУ2!H26</f>
        <v>1</v>
      </c>
      <c r="G27" s="79">
        <f>СУ3!I26</f>
        <v>2</v>
      </c>
      <c r="H27" s="100">
        <f>СУ3!J26</f>
        <v>29.5</v>
      </c>
      <c r="I27" s="96">
        <f t="shared" si="0"/>
        <v>30.5</v>
      </c>
      <c r="J27" s="90">
        <v>2</v>
      </c>
      <c r="K27" s="85"/>
    </row>
    <row r="28" spans="1:11" ht="15.75" thickBot="1">
      <c r="A28" s="80" t="s">
        <v>49</v>
      </c>
      <c r="B28" s="105" t="s">
        <v>22</v>
      </c>
      <c r="C28" s="74">
        <f>СУ1!G27</f>
        <v>0</v>
      </c>
      <c r="D28" s="101">
        <f>СУ1!H27</f>
        <v>0</v>
      </c>
      <c r="E28" s="74">
        <f>СУ2!G27</f>
        <v>2</v>
      </c>
      <c r="F28" s="101">
        <f>СУ2!H27</f>
        <v>29.5</v>
      </c>
      <c r="G28" s="74">
        <f>СУ3!I27</f>
        <v>4</v>
      </c>
      <c r="H28" s="101">
        <f>СУ3!J27</f>
        <v>1</v>
      </c>
      <c r="I28" s="97">
        <f t="shared" si="0"/>
        <v>30.5</v>
      </c>
      <c r="J28" s="91">
        <v>2</v>
      </c>
      <c r="K28" s="75"/>
    </row>
    <row r="29" spans="3:11" ht="15">
      <c r="C29" s="73"/>
      <c r="D29" s="73"/>
      <c r="E29" s="73"/>
      <c r="F29" s="73"/>
      <c r="G29" s="73"/>
      <c r="H29" s="73"/>
      <c r="I29" s="73"/>
      <c r="J29" s="73"/>
      <c r="K29" s="73"/>
    </row>
  </sheetData>
  <sheetProtection/>
  <mergeCells count="7">
    <mergeCell ref="J2:K2"/>
    <mergeCell ref="I2:I3"/>
    <mergeCell ref="A2:A3"/>
    <mergeCell ref="B2:B3"/>
    <mergeCell ref="C2:D2"/>
    <mergeCell ref="E2:F2"/>
    <mergeCell ref="G2:H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2011-03-24T10:02:06Z</dcterms:modified>
  <cp:category/>
  <cp:version/>
  <cp:contentType/>
  <cp:contentStatus/>
</cp:coreProperties>
</file>